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060" windowHeight="10365" activeTab="1"/>
  </bookViews>
  <sheets>
    <sheet name="ТИПОВАЯ ФОРМА ДОКЛАДА" sheetId="1" r:id="rId1"/>
    <sheet name="Показатели" sheetId="2" r:id="rId2"/>
  </sheets>
  <definedNames>
    <definedName name="_xlnm.Print_Titles" localSheetId="1">Показатели!$5:$6</definedName>
  </definedNames>
  <calcPr calcId="125725"/>
</workbook>
</file>

<file path=xl/calcChain.xml><?xml version="1.0" encoding="utf-8"?>
<calcChain xmlns="http://schemas.openxmlformats.org/spreadsheetml/2006/main">
  <c r="J6" i="2"/>
  <c r="I6"/>
  <c r="H6"/>
  <c r="F6"/>
  <c r="E6"/>
</calcChain>
</file>

<file path=xl/sharedStrings.xml><?xml version="1.0" encoding="utf-8"?>
<sst xmlns="http://schemas.openxmlformats.org/spreadsheetml/2006/main" count="390" uniqueCount="189">
  <si>
    <t>УТВЕРЖДЕНА</t>
  </si>
  <si>
    <t>постановлением Правительства
Российской Федерации
от 17 декабря 2012 г.№ 1317</t>
  </si>
  <si>
    <t>ТИПОВАЯ ФОРМА ДОКЛАДА</t>
  </si>
  <si>
    <t>(ф.и.о. главы местной администрации городского округа (муниципального района))</t>
  </si>
  <si>
    <t>г. Глазов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</si>
  <si>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</si>
  <si>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</si>
  <si>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>городских округов и муниципальных районов за 2017 год и их пранируемые значения на 3 летний период</t>
  </si>
  <si>
    <t>Подпись</t>
  </si>
  <si>
    <t>Дата</t>
  </si>
  <si>
    <t>"_______"</t>
  </si>
  <si>
    <t>__________</t>
  </si>
  <si>
    <t>_______</t>
  </si>
  <si>
    <t>г.</t>
  </si>
  <si>
    <t>I. Показатели эффективности деятельности органов местного самоуправления городского округа 
(муниципального района)</t>
  </si>
  <si>
    <t>(официальное наименование городского округа (муниципального района))</t>
  </si>
  <si>
    <t xml:space="preserve">  Единица 
измерения</t>
  </si>
  <si>
    <t>Отчетная информация</t>
  </si>
  <si>
    <t>Примечание</t>
  </si>
  <si>
    <t>2017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</si>
  <si>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</si>
  <si>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</si>
  <si>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</si>
  <si>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</si>
  <si>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Число  субъектов малого предпринимательства включает в себя число МП, число СП  и число ИП. Данные предоставлены налоговым органом (ЕГРЮЛ, ЕГРИП).  Темп роста МП и ИП прогнозируется на основании подпрограммы «Создание условий для развития малого и среднего предпринимательства» муниципальной программы «Создание условий для устойчивого экономического развития», утвержденной постановлением Администрации города Глазова от 29.09.2014 № 9/26  (с учетом текущей ситуации).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</si>
  <si>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</si>
  <si>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</si>
  <si>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</si>
  <si>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 xml:space="preserve">Темп роста численности на МП прогнозируется на основании  
подпрограммы «Создание условий для развития малого и среднего предпринимательства» муниципальной программы «Создание условий для устойчивого экономического развития», утвержденной постановлением Администрации города Глазова от 29.09.2014 № 9/26 (с учетом текущей ситуации).
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</si>
  <si>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</si>
  <si>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</si>
  <si>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</si>
  <si>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 xml:space="preserve">Решающее влияние на динамику показателя оказывает реализация градообразующим предприятием АО "Чепецкий механический завод" инвестиционных программ в части развития не ядерного производства. На период до 2020 года планируется увеличение показателя      в соответствии с инвестиционными программами предприятий города Глазова.  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</si>
  <si>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</si>
  <si>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</si>
  <si>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 xml:space="preserve"> В период 2018-2020 годы рост показателя планируется за счет продажи земельных участков  собственникам зданий, сооружений
</t>
  </si>
  <si>
    <t>5.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</si>
  <si>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</si>
  <si>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</si>
  <si>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</si>
  <si>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 xml:space="preserve">В 2017 году отремонтировано 2,9 км. дорог. В 2018 году проведена инвентаризация муниципального имущества. Приняты дороги в пос. Сыга и Заводской. В 2018 году планируется отремонтировать 35 км. дорог 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</si>
  <si>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</si>
  <si>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</si>
  <si>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</si>
  <si>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</si>
  <si>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</si>
  <si>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</t>
  </si>
  <si>
    <t xml:space="preserve">Прогноз номинальной начисленной заработной платы рассчитан в соответствии с прогнозами предприятий и организаций города, предусматривающими стабильно невысокие темпы роста заработной платы в силу объективных (негативных) внешних факторов. </t>
  </si>
  <si>
    <t>муниципальных дошкольных образовательных учреждений</t>
  </si>
  <si>
    <t>На основании Постановления Правительства УР от 15.02.2016 г. №51 " О внесении изменений в Постановление Правительства УР от 15.07. 2013 г. № 315 "Об утверждении Положения  об оплате труда работников бюджетных, казенных образовательных организаций и иных учреждений, подведомственных Министерству образования и науки УР" произошло повышение заработной платы на 4,0 % всем работникам дошкольных образовательных организаций. Средняя зарплата в 2017 году составила 16976,40 рублей (2016 год - 16062,60 рублей). В прогнозируемый период 2018- 2020 годы планируется повышение заработной платы работников дошкольных организаций к предыдущему году с учетом коэффициента в  2018 - 8%, в 2019 - 4,7%, в 2020- 4,9% .</t>
  </si>
  <si>
    <t>муниципальных общеобразовательных учреждений</t>
  </si>
  <si>
    <t xml:space="preserve">
	На основании Постановления Правительства УР от 18.11.2017 г. №468 " О внесении изменений в постановление Правительства Удмуртской Республики от 15.07.2013г. №315 «Об утверждении Положения об оплате труда работников государственных учреждений, подведомственных Министерству образования и науки УР» произошло повышение заработной платы на 4% у учебно-вспомогательного и обслуживающего персонала общеобразовательных организаций. Средняя зарплата работников муниципальных общеобразовательных учреждений  составила 23 653,40 рублей (в 2016 году-22 495,20 рублей), увеличение произошло на 5,1%. В прогнозируемый период 2018-2020 годы планируется повышение зарплаты работников общеобразовательных организаций к предыдущему году с учетом коэффициента: в 2018 году -1,08, в 2019 году-1,049, в 2020 году-1,051, а также с учетом выполнения дорожной карты. 
</t>
  </si>
  <si>
    <t>учителей муниципальных общеобразовательных учреждений</t>
  </si>
  <si>
    <t xml:space="preserve">Увеличение зарплаты учителей общеобразовательных организаций в 2017 году произошло за счет увеличения учебной нагрузки и составило 25 311,64 рублей (в 2016 году-23 877,96 рублей). В прогнозируемый период 2018-2020 годы планируется увеличение заработной платы учителей с учетом коэффициента: в 2018 году-1,08, в 2019 -1,053, в 2020 году-1,056, а также с учетом выполнения дорожной карты. </t>
  </si>
  <si>
    <t>муниципальных учреждений культуры и искусства</t>
  </si>
  <si>
    <t>На планируемый период до 2020 года среднемесячная заработная плата работников учреждений культуры рассчитана исходя из прогноза среднемесячного дохода от трудовой деятельности в Удмуртской Республике, предоставленного Министерством социальной политики и труда Удмуртской Республики</t>
  </si>
  <si>
    <t>муниципальных учреждений физической культуры и спорта</t>
  </si>
  <si>
    <t>Увеличение заработной платы связано с реализацией Указа Президента РФ  от 07.05.2012 № 597 "О мероприятиях по реализации государственной социальной политики". В связи с выполнением мероприятий по оптимизации бюджетных средств города Глазова произошло сокращение штатной численности бухгалтеров, сумма экономии составила 3 868,5 тыс. рублей. В 2018-2020 годах размер средней заработной платы составит 28 506,00 рублей.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</si>
  <si>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</si>
  <si>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</si>
  <si>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</si>
  <si>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 xml:space="preserve">В 2017 году численность детей в возрасте 1 - 6 лет составила 6520 человек, из них 94,98 % получали дошкольную образовательную услугу в детских садах города (2016 г. - 94,43 %). В прогнозном периоде наблюдается тенденция по уменьшению рождаемости детей. 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</si>
  <si>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</si>
  <si>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</si>
  <si>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1-6 лет, стоящих на учете для определения в муниципальные дошкольные образовательные организации, в 2017 г. составила - 9,06 % (2016 году -11,19 %). Уменьшение данного показателя произошло за счет уменьшения количества детей, родившихся в 2017 году, на 120 человек, а также за счет  открытия дополнительных групп.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</si>
  <si>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</si>
  <si>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</si>
  <si>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В системе дошкольного образования города Глазова отсутствуют детские сады, находящиеся в аварийном состоянии, за счет проведения текущих косметических ремонтов и санитарно-гигиенической обработки организаций.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</si>
  <si>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</si>
  <si>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</si>
  <si>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</si>
  <si>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Данные по показателю не указываются в связи Указом президента Российской Федерации от 4 ноября 2016 года № 591 «О признании утратившим силу пункта 7 перечня показателей для оценки эффективности деятельности органов местного самоуправления городских округов и муниципальных районов, утвержденного Указом Президента Российской Федерации от 28 апреля 2008 года № 607».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</si>
  <si>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</si>
  <si>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</si>
  <si>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В 2016-2017 учебном году в 11-х классах школ города обучалось 405 детей. Успешность по русскому языку составила 100% (2016 г-100%), по математике составляет 99,5% (в 2016 г-100%). 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 составляет 0,5%. 2 учащихся МБВ(С)ОУ «Центр образования» не сдали экзамен по математике и не получили аттестат. В прогнозном периоде будет продолжена работа по подготовке выпускников к успешной сдаче ЕГЭ по обязательным предметам и предметам по выбору.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</si>
  <si>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</si>
  <si>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</si>
  <si>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 xml:space="preserve">В 2017 изменилась методика расчета показателя. В расчетные данные включены 19 образовательных организаций, в том числе МБВ (С)ОУ «Центр образования», в 2016-18.    В 2017 году значение показателя составляет 93,75%, что на 3,38% больше чем в  2016 году (значение показателя в 2016 году - 90,37%). Рост по показателю связан в связи со следующими факторами:
 -улучшение условий для доступа детей-инвалидов. В 2016 году условия для беспрепятственного доступа инвалидов были созданы в 6 образовательных организациях, в 2017 году - в 11. 
 - организация дистанционного обучения. В 2016 году дистанционное обучение обеспечено в 15 образовательных организациях, в 2017 году - в 18. 
 МБОУ "Гимназия № 8" требует капитального ремонта, не может быть признана соответствующей современным условиям обучения. В 2019 году в соответствии с Перечнем приоритетных проектов, направленных на развитие социальной инфраструктуры, предполагаемых к реализации в 2015-2020 годах и на период до 2025 года, утвержденным  распоряжением Правительства Удмуртской Республики от 26  декабря 2016 года № 1744-Р «О внесении изменений в программу «Создание новых мест в общеобразовательных организациях в Удмуртской Республике» планируется капитальный ремонт одного учреждения города Глазова.
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</si>
  <si>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</si>
  <si>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</si>
  <si>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 xml:space="preserve">В 2017 году значение показателя составляет 5,26. Изменение показателя на 0,3 % по сравнению с 2016 годом связано с новой методикой расчета показателя в 2017 году. Как и в предыдущие годы фактически указывается 1 общеобразовательное учреждение, требующее капитального ремонта и имеющее официальные документы для проведения капитального ремонта - МБОУ "Гимназия № 8". В рамках реализации республиканской программы социально-экономического развития в 2012 году завершилось строительство пристроя со спортивным залом в указанной гимназии. Тем не менее, здание сохраняется как требующее ремонта. В 2017 году в муниципальной программе «Развитие образования и воспитание», утвержденной Постановлением Администрации города Глазова от 17.03.2017 № 9/8 О внесении изменений в муниципальную программу «Развитие образования и воспитание» на 2015-2020 годы муниципального образования «Город Глазов», утвержденную Постановлением Администрации города Глазова от 29.07.2014 года № 9/16 «Об утверждении муниципальной программы «Развитие образования и воспитание» на 2015-2020 годы муниципального образования «Город Глазов», был предусмотрен капитальный ремонт МБОУ «Гимназия № 8». Отсутствие финансирования не позволило реализовать работы по капитальному ремонту гимназии.    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</si>
  <si>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</si>
  <si>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</si>
  <si>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В 2017 году число детей первой и второй групп здоровья по результатам профилактического осмотра составило 6 895 чел. (78,07%), в 2016 году-7477 чел. (75,58%). Увеличение доли детей первой и второй групп здоровья по сравнению с 2016 годом на 2,49 % связано с увеличением общего количества обучающихся в образовательных организациях на 328 человек; с усилением методической и профилактической работы и пропаганды здорового образа жизни и здорового питания, в том числе в коррекционных классах, поведение не только спортивных соревнований, но и массовых спортивно-оздоровительных мероприятий для улучшения показателя.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</si>
  <si>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</si>
  <si>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</si>
  <si>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В 2017 году в 3-х образовательных организациях ведется обучение в две смены (СШ №2,4,15). Во вторую смену обучается 277 человек. В 2016 году 381 учащихся в 16 классах обучалось во вторую смену (МБОУ «СШ № 2» -в 10-ти классах 231 человек, в МБОУ «СШ № 4» в 6-ти классах - 150 человек). Уменьшение доли обучающихся во вторую смену в 2017 году по сравнению с 2016 годом составляет 1,15%, что связано с исполнением Распоряжения правительства УР №421-р от 26 апреля 2017 г. «Об утверждении значений целевых показателей результативности использования субсидий из бюджета УР бюджетам МО в УР на реализацию муниципальных программ в рамках программы «Создание новых мест в ОО в УР на 2016-2025 годы» на 2017 год. В городе нет общеобразовательных организаций, в которых учащиеся занимаются в третью смену. В прогнозный период намечается дальнейшее увеличение доли детей, обучающихся во вторую смену в связи с увеличением числа школьников и классов-комплектов и исполнением требований СанПин - Постановление Главного государственного санитарного врача РФ от 29.12.2010 N 189 (ред. от 24.11.2015) «Об утверждении СанПиН 2.4.2.2821-10 «Санитарно-эпидемиологические требования к условиям и организации обучения в общеобразовательных учреждениях». Строительство новых школ в соответствии с Программой «Создание новых мест в общеобразовательных организациях в Удмуртской Республике на 2016-2025 годы» (распоряжение Правительства Удмуртской Республики от 18 января 2016 года № 28-р) в городе Глазове не предусмотрено.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</si>
  <si>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</si>
  <si>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</si>
  <si>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</si>
  <si>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Расходы бюджета на общее образование в расчете на 1 обучающегося в 2017 году увеличились на 2,43 тыс. рублей по сравнению с 2016 годом и составили 7,61 тыс. рублей (в 2016 году – 5,18 тыс. рублей). Это связано с увеличением расходов на содержание имущества общеобразовательных учреждений. В прогнозируемый период (2018-2020 годы) увеличение расходов бюджета на общее образование в расчете на 1 обучающегося не запланировано.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</si>
  <si>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</si>
  <si>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</si>
  <si>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Увеличение доли детей в возрасте 5-18 лет, получающих услуги по дополнительному образованию в 2017 на  15,3% (в 2017 г-70,44%, в 2016 году-55,14%) связано с изменением методики расчета показателя. В  расчет  показателя в 2017 году включены  обучающиеся общеобразовательных организаций; учреждений дополнительного образования, подведомственных  МО и Н УР и Министерству культуры, печати и информации УР; обучающиеся профессиональных организаций и организаций высшего образования, осуществляющие деятельность по дополнительным общеобразовательным программам для детей.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</si>
  <si>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</si>
  <si>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</si>
  <si>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</si>
  <si>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</si>
  <si>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</si>
  <si>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</si>
  <si>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</si>
  <si>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</si>
  <si>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</si>
  <si>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</si>
  <si>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</si>
  <si>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</si>
  <si>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В прогнозном периоде планируется увеличение показателя до 37,53% за счет проведения следующих мероприятий:
- повышение уровня информационного обеспечения спортивных мероприятий через средства массовой информации;
- поэтапное внедрение Всероссийского комплекса «Готов к труду и обороне»;
- повышение уровня квалификации тренерского состава спортивных школ, учителей физкультуры общеобразовательных школ, инструкторов спортивных секций (учеба, семинары, круглые столы, конференции);
- повышение  качества услуг по предоставлению спортивных объектов, проведению физкультурно-оздоровительных и спортивных мероприятий, дополнительному образованию в области физической культуры и спорта.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</si>
  <si>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</si>
  <si>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</si>
  <si>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 xml:space="preserve">В прогнозном периоде планируется увеличение показателя до 90,48%, для чего необходимо провести следующие мероприятия:
- повышение уровня информационного обеспечения спортивных мероприятий через средства массовой информации;
- поэтапное внедрение Всероссийского комплекса «Готов к труду и обороне»;
- популяризация здорового образа жизни  через средства массовой информации;
- повышение уровня квалификации тренерского состава спортивных школ, учителей физкультуры общеобразовательных школ, инструкторов спортивных секций (учеба, семинары, круглые столы, конференции);
- повышение  качества услуг по предоставлению спортивных объектов, проведению спортивных мероприятий, дополнительному образованию в области физической культуры и спорта.
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</si>
  <si>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</si>
  <si>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</si>
  <si>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</si>
  <si>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</si>
  <si>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</si>
  <si>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</si>
  <si>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</si>
  <si>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</si>
  <si>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 xml:space="preserve">Рост показателя планируется за счет предоставления земельных участков для индивидуального жилищного строительства и строительства производственных объектов. В связи с появлением спрса на земельные участки под строительство, проводится образование земельных участков для предоставления на аукционах
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</si>
  <si>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</si>
  <si>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 xml:space="preserve">Показатель увеличился за счет предоставления  в 2017 году 78 земельных участков гражданам, имеющим право на бесплатное получение земельных участков
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</si>
  <si>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</si>
  <si>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</si>
  <si>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</si>
  <si>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По итогам 2017 года значение показателя снизилось: срок действия разрешения на строительство продлен в связи со сменой собственника земельного участка.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</si>
  <si>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</si>
  <si>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</si>
  <si>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</si>
  <si>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</si>
  <si>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</si>
  <si>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</si>
  <si>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В 2017 году произошло объединение МУП "Водоканал города Глазова" и ООО "Тепловодоканал"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</si>
  <si>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</si>
  <si>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</si>
  <si>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</si>
  <si>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</si>
  <si>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 xml:space="preserve">В 2017 году улучшили жилищные условия 251 человек. На учете граждан, нуждающихся в жилых помещениях, по состоянию на 31.12.2017 года состояли 1737 человек.
Таким образом, показатель за 2017 год составил:
251 : 1737 х 100% = 14,45 %.
Так как в 2016 году показатель составлял 12,86 %, то соответственно в 2017 году показатель увеличился на 1,59 %.
Планируемые показатели рассчитывались исходя из следующих положений:
- количество граждан, улучивших жилищные условия, постепенно растет: в 2014 году – 224 человека, в 2017 году – 251 человек;
- количество граждан, состоящих на учете, постепенно уменьшается: в 2014 году – 1758 человек, в 2017 году – 1737 человек,
Таким образом, для планируемых показателей в 2018-2020 годах взяты значения, приближенные к 2017 году: количество граждан, улучшивших жилищные условия – 250 человек; количество граждан, состоящих на учете – 1730 человек.
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</si>
  <si>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</si>
  <si>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</si>
  <si>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</si>
  <si>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 xml:space="preserve">В 2017 году относительно 2016 года показатель вырос за счет поступлений налога на имущество физических лиц,  дохода от использования имущества и дохода от продажи материальных и нематериальных активов. Рост показателя в 2018 -2019 гг.. объясняется повышением объема налоговых и неналоговых доходов и одновременно снижением утвержденного объема безвозмездных поступлений. 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</si>
  <si>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</si>
  <si>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</si>
  <si>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</si>
  <si>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</si>
  <si>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</si>
  <si>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</si>
  <si>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</si>
  <si>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</si>
  <si>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В 2017 году расходы бюджета МО "Город Глазов" на содержание работников органов местного самоуправления в расчете на 1 жителя МО уменьшились в сравнении с 2016 годом в связи с проведением мероприятий по оптимизации расходов  и сокращения численности работников органов местного самоуправления в 2017 году.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</si>
  <si>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</si>
  <si>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</si>
  <si>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</si>
  <si>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</si>
  <si>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Генеральный план города Глазова, утвержден решением Глазовской городской Думы от 30.07.2008  № 593.На основании Распоряжения Правительства УР от 03.04.2017 № 288-р осуществляется подготовка проекта по внесению изменений в Генеральный план города Глазова.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</si>
  <si>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</si>
  <si>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</si>
  <si>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процентов от числа опрошенных</t>
  </si>
  <si>
    <t>Опрос показал, что в 2017 году 68,6% жителей города положительно оценивают ситуацию в городе. Увеличилась доля опрошенных горожан, отметивших улучшение ситуации с дорогами (2016 год - 31,8%, 2017 год - 39,1%)</t>
  </si>
  <si>
    <t>38.</t>
  </si>
  <si>
    <t>Среднегодовая численность постоянного населения</t>
  </si>
  <si>
    <t>тыс. человек</t>
  </si>
  <si>
    <t>Прогноз численности населения рассчитан с учетом отрицательного прироста и миграционной убыли населения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</si>
  <si>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</si>
  <si>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</si>
  <si>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</si>
  <si>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</si>
  <si>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</si>
  <si>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 xml:space="preserve">Повышение удельной величины потребления электроэнергии произошло за счет увеличения объема потребляемой электроэнергии жителями МКД. 
</t>
  </si>
  <si>
    <t>тепловая энергия</t>
  </si>
  <si>
    <t>Гкал на 1 кв. метр общей площади</t>
  </si>
  <si>
    <t>Повышение показателя связано с более продолжительным отопительным периодом 2016-2017 годов по сравнению с отопительным периодом 2015-2016 годов.</t>
  </si>
  <si>
    <t>горячая вода</t>
  </si>
  <si>
    <t>куб. метров на 1 прожи-вающего</t>
  </si>
  <si>
    <t>Потребление горячей воды по МКД в 2017 году по сравнению с 2016 снизилось  за счет установки общедомовых и индивидуальных приборов учета, снижения количества проживающих в МКД, которым отпущена горячая вода, на 2817 человек, а также экономии энергоресурса населением.</t>
  </si>
  <si>
    <t>холодная вода</t>
  </si>
  <si>
    <t xml:space="preserve">Снижение потребления ХВС в 2017 году произошло за счет внедрения энергосбрегающих технологий и установки общедомовых и индивидуальных приборов учета. </t>
  </si>
  <si>
    <t>природный газ</t>
  </si>
  <si>
    <t xml:space="preserve">Удельная величина потребления природного газа в многоквартирных домах в 2017 году по сравнению с 2016 снизилось с 96,48 до 93,59 куб. метров на 1 проживающего за счет установки  индивидуальных приборов учета в квартирах граждан.  </t>
  </si>
  <si>
    <t>40.</t>
  </si>
  <si>
    <t>Удельная величина потребления энергетических ресурсов муниципальными бюджетными учреждениями:</t>
  </si>
  <si>
    <t>кВт/ч на 1 человека населения</t>
  </si>
  <si>
    <t>Снижение потребления э/энергии в 2017 году по сравнению с 2016 годом с 104,49 до 82,38 кВт/ч на 1 человека населения обусловлен внедрением энергосберегающих мероприятий.</t>
  </si>
  <si>
    <t xml:space="preserve">Потребление тепловой энергии в 2017 году по сравнению с 2016 не изменилось  и составляет 0,20 Гкал на 1 кв. метр общей площади муниципальных бюджетных учреждений.  </t>
  </si>
  <si>
    <t>куб. метров на 1 челове-ка населения</t>
  </si>
  <si>
    <t>Потребление ГВС в 2017 году по сравнению с 2016 годом не изменилось и составляет 1,84 м3 на 1 человека населения.</t>
  </si>
  <si>
    <t>Снижение потребления ХВС в 2017 году по сравнению с 2016 годом с 1,98 до 1,99 куб. метров на 1 человека населения произошел за счет снижения проживающих в городе Глазове.</t>
  </si>
  <si>
    <t>Природный газ муниципальные бюджетные учреждения не потребляют.</t>
  </si>
  <si>
    <t>Бекмеметьева Олега Николаевича</t>
  </si>
</sst>
</file>

<file path=xl/styles.xml><?xml version="1.0" encoding="utf-8"?>
<styleSheet xmlns="http://schemas.openxmlformats.org/spreadsheetml/2006/main">
  <numFmts count="1">
    <numFmt numFmtId="164" formatCode="d\ mmmm\ yyyy\ \'yy/\'"/>
  </numFmts>
  <fonts count="10">
    <font>
      <sz val="8"/>
      <name val="Arial"/>
    </font>
    <font>
      <sz val="8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0"/>
      <name val="Times New Roman"/>
    </font>
    <font>
      <sz val="8.25"/>
      <name val="Times New Roman"/>
    </font>
    <font>
      <sz val="13"/>
      <name val="Times New Roman"/>
    </font>
    <font>
      <b/>
      <sz val="10"/>
      <color rgb="FF000080"/>
      <name val="Tahoma"/>
    </font>
    <font>
      <sz val="12"/>
      <color rgb="FF000080"/>
      <name val="Tahoma"/>
    </font>
  </fonts>
  <fills count="4">
    <fill>
      <patternFill patternType="none"/>
    </fill>
    <fill>
      <patternFill patternType="gray125"/>
    </fill>
    <fill>
      <patternFill patternType="solid">
        <fgColor rgb="FFE9E7E4"/>
      </patternFill>
    </fill>
    <fill>
      <patternFill patternType="solid">
        <f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 applyProtection="1">
      <protection locked="0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top"/>
      <protection hidden="1"/>
    </xf>
    <xf numFmtId="164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0" fontId="2" fillId="2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center" wrapText="1" indent="1"/>
    </xf>
    <xf numFmtId="2" fontId="2" fillId="0" borderId="5" xfId="0" applyNumberFormat="1" applyFont="1" applyBorder="1" applyAlignment="1" applyProtection="1">
      <alignment horizontal="left" vertical="center" wrapText="1" indent="1"/>
      <protection locked="0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2" fillId="2" borderId="5" xfId="0" applyFont="1" applyFill="1" applyBorder="1" applyAlignment="1">
      <alignment horizontal="left" vertical="center" wrapText="1" indent="4"/>
    </xf>
    <xf numFmtId="0" fontId="2" fillId="2" borderId="5" xfId="0" applyFont="1" applyFill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 applyProtection="1">
      <alignment vertical="top"/>
      <protection hidden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left" vertical="center" wrapText="1" indent="1"/>
    </xf>
    <xf numFmtId="2" fontId="2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showRowColHeaders="0" workbookViewId="0">
      <selection activeCell="M20" sqref="M20"/>
    </sheetView>
  </sheetViews>
  <sheetFormatPr defaultColWidth="11.83203125" defaultRowHeight="14.45" customHeight="1"/>
  <cols>
    <col min="1" max="1" width="3.1640625" customWidth="1"/>
    <col min="2" max="2" width="12.83203125" customWidth="1"/>
    <col min="3" max="3" width="11" customWidth="1"/>
    <col min="4" max="4" width="11.83203125" customWidth="1"/>
    <col min="5" max="5" width="9.1640625" customWidth="1"/>
    <col min="6" max="6" width="12" customWidth="1"/>
    <col min="7" max="7" width="9.1640625" customWidth="1"/>
    <col min="8" max="8" width="14" customWidth="1"/>
    <col min="9" max="9" width="13.83203125" customWidth="1"/>
    <col min="10" max="12" width="17.83203125" customWidth="1"/>
    <col min="13" max="13" width="12.1640625" customWidth="1"/>
  </cols>
  <sheetData>
    <row r="1" spans="1:13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34" t="s">
        <v>0</v>
      </c>
      <c r="L1" s="35" t="s">
        <v>0</v>
      </c>
      <c r="M1" s="35" t="s">
        <v>0</v>
      </c>
    </row>
    <row r="2" spans="1:13" ht="47.25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4" t="s">
        <v>1</v>
      </c>
      <c r="L2" s="35" t="s">
        <v>1</v>
      </c>
      <c r="M2" s="35" t="s">
        <v>1</v>
      </c>
    </row>
    <row r="3" spans="1:13" ht="12.7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3"/>
      <c r="L3" s="3"/>
      <c r="M3" s="3"/>
    </row>
    <row r="4" spans="1:13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1.75" customHeight="1">
      <c r="A6" s="1"/>
      <c r="B6" s="36" t="s">
        <v>2</v>
      </c>
      <c r="C6" s="37" t="s">
        <v>2</v>
      </c>
      <c r="D6" s="37" t="s">
        <v>2</v>
      </c>
      <c r="E6" s="37" t="s">
        <v>2</v>
      </c>
      <c r="F6" s="37" t="s">
        <v>2</v>
      </c>
      <c r="G6" s="37" t="s">
        <v>2</v>
      </c>
      <c r="H6" s="37" t="s">
        <v>2</v>
      </c>
      <c r="I6" s="37" t="s">
        <v>2</v>
      </c>
      <c r="J6" s="37" t="s">
        <v>2</v>
      </c>
      <c r="K6" s="37" t="s">
        <v>2</v>
      </c>
      <c r="L6" s="37" t="s">
        <v>2</v>
      </c>
      <c r="M6" s="37" t="s">
        <v>2</v>
      </c>
    </row>
    <row r="7" spans="1:13" ht="21.75" customHeight="1">
      <c r="A7" s="5"/>
      <c r="B7" s="30" t="s">
        <v>188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16.5" customHeight="1">
      <c r="A8" s="5"/>
      <c r="B8" s="32" t="s">
        <v>3</v>
      </c>
      <c r="C8" s="33" t="s">
        <v>3</v>
      </c>
      <c r="D8" s="33" t="s">
        <v>3</v>
      </c>
      <c r="E8" s="33" t="s">
        <v>3</v>
      </c>
      <c r="F8" s="33" t="s">
        <v>3</v>
      </c>
      <c r="G8" s="33" t="s">
        <v>3</v>
      </c>
      <c r="H8" s="33" t="s">
        <v>3</v>
      </c>
      <c r="I8" s="33" t="s">
        <v>3</v>
      </c>
      <c r="J8" s="33" t="s">
        <v>3</v>
      </c>
      <c r="K8" s="33" t="s">
        <v>3</v>
      </c>
      <c r="L8" s="33" t="s">
        <v>3</v>
      </c>
      <c r="M8" s="33" t="s">
        <v>3</v>
      </c>
    </row>
    <row r="9" spans="1:13" ht="21.75" customHeight="1">
      <c r="A9" s="6"/>
      <c r="B9" s="29" t="s">
        <v>4</v>
      </c>
      <c r="C9" s="30" t="s">
        <v>4</v>
      </c>
      <c r="D9" s="30" t="s">
        <v>4</v>
      </c>
      <c r="E9" s="30" t="s">
        <v>4</v>
      </c>
      <c r="F9" s="30" t="s">
        <v>4</v>
      </c>
      <c r="G9" s="30" t="s">
        <v>4</v>
      </c>
      <c r="H9" s="30" t="s">
        <v>4</v>
      </c>
      <c r="I9" s="30" t="s">
        <v>4</v>
      </c>
      <c r="J9" s="30" t="s">
        <v>4</v>
      </c>
      <c r="K9" s="30" t="s">
        <v>4</v>
      </c>
      <c r="L9" s="30" t="s">
        <v>4</v>
      </c>
      <c r="M9" s="30" t="s">
        <v>4</v>
      </c>
    </row>
    <row r="10" spans="1:13" ht="16.5" customHeight="1">
      <c r="A10" s="4"/>
      <c r="B10" s="32" t="s">
        <v>5</v>
      </c>
      <c r="C10" s="33" t="s">
        <v>5</v>
      </c>
      <c r="D10" s="33" t="s">
        <v>5</v>
      </c>
      <c r="E10" s="33" t="s">
        <v>5</v>
      </c>
      <c r="F10" s="33" t="s">
        <v>5</v>
      </c>
      <c r="G10" s="33" t="s">
        <v>5</v>
      </c>
      <c r="H10" s="33" t="s">
        <v>5</v>
      </c>
      <c r="I10" s="33" t="s">
        <v>5</v>
      </c>
      <c r="J10" s="33" t="s">
        <v>5</v>
      </c>
      <c r="K10" s="33" t="s">
        <v>5</v>
      </c>
      <c r="L10" s="33" t="s">
        <v>5</v>
      </c>
      <c r="M10" s="33" t="s">
        <v>5</v>
      </c>
    </row>
    <row r="11" spans="1:13" ht="21.75" customHeight="1">
      <c r="A11" s="6"/>
      <c r="B11" s="36" t="s">
        <v>6</v>
      </c>
      <c r="C11" s="37" t="s">
        <v>6</v>
      </c>
      <c r="D11" s="37" t="s">
        <v>6</v>
      </c>
      <c r="E11" s="37" t="s">
        <v>6</v>
      </c>
      <c r="F11" s="37" t="s">
        <v>6</v>
      </c>
      <c r="G11" s="37" t="s">
        <v>6</v>
      </c>
      <c r="H11" s="37" t="s">
        <v>6</v>
      </c>
      <c r="I11" s="37" t="s">
        <v>6</v>
      </c>
      <c r="J11" s="37" t="s">
        <v>6</v>
      </c>
      <c r="K11" s="37" t="s">
        <v>6</v>
      </c>
      <c r="L11" s="37" t="s">
        <v>6</v>
      </c>
      <c r="M11" s="37" t="s">
        <v>6</v>
      </c>
    </row>
    <row r="12" spans="1:13" ht="21.75" customHeight="1">
      <c r="A12" s="4"/>
      <c r="B12" s="37" t="s">
        <v>7</v>
      </c>
      <c r="C12" s="37" t="s">
        <v>7</v>
      </c>
      <c r="D12" s="37" t="s">
        <v>7</v>
      </c>
      <c r="E12" s="37" t="s">
        <v>7</v>
      </c>
      <c r="F12" s="37" t="s">
        <v>7</v>
      </c>
      <c r="G12" s="37" t="s">
        <v>7</v>
      </c>
      <c r="H12" s="37" t="s">
        <v>7</v>
      </c>
      <c r="I12" s="37" t="s">
        <v>7</v>
      </c>
      <c r="J12" s="37" t="s">
        <v>7</v>
      </c>
      <c r="K12" s="37" t="s">
        <v>7</v>
      </c>
      <c r="L12" s="37" t="s">
        <v>7</v>
      </c>
      <c r="M12" s="37" t="s">
        <v>7</v>
      </c>
    </row>
    <row r="13" spans="1:13" ht="21.75" customHeight="1">
      <c r="A13" s="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0.25" customHeight="1">
      <c r="A16" s="1"/>
      <c r="B16" s="1"/>
      <c r="C16" s="1"/>
      <c r="D16" s="1"/>
      <c r="E16" s="1"/>
      <c r="F16" s="1"/>
      <c r="G16" s="1"/>
      <c r="H16" s="1"/>
      <c r="I16" s="8" t="s">
        <v>8</v>
      </c>
      <c r="J16" s="31"/>
      <c r="K16" s="31"/>
      <c r="L16" s="31"/>
      <c r="M16" s="1"/>
    </row>
    <row r="17" spans="1:13" ht="20.25" customHeight="1">
      <c r="A17" s="1"/>
      <c r="B17" s="1"/>
      <c r="C17" s="1"/>
      <c r="D17" s="1"/>
      <c r="E17" s="1"/>
      <c r="F17" s="1"/>
      <c r="G17" s="1"/>
      <c r="H17" s="1"/>
      <c r="I17" s="8" t="s">
        <v>9</v>
      </c>
      <c r="J17" s="9" t="s">
        <v>10</v>
      </c>
      <c r="K17" s="10" t="s">
        <v>11</v>
      </c>
      <c r="L17" s="10" t="s">
        <v>12</v>
      </c>
      <c r="M17" s="11" t="s">
        <v>13</v>
      </c>
    </row>
    <row r="18" spans="1:13" ht="20.25" customHeight="1">
      <c r="A18" s="12"/>
      <c r="B18" s="12"/>
      <c r="C18" s="12"/>
      <c r="D18" s="12"/>
      <c r="E18" s="12"/>
      <c r="F18" s="12"/>
      <c r="G18" s="12"/>
      <c r="H18" s="12"/>
      <c r="I18" s="13"/>
      <c r="J18" s="13"/>
      <c r="K18" s="13"/>
      <c r="L18" s="13"/>
      <c r="M18" s="13"/>
    </row>
  </sheetData>
  <mergeCells count="10">
    <mergeCell ref="B9:M9"/>
    <mergeCell ref="J16:L16"/>
    <mergeCell ref="B10:M10"/>
    <mergeCell ref="K1:M1"/>
    <mergeCell ref="B6:M6"/>
    <mergeCell ref="B11:M11"/>
    <mergeCell ref="B7:M7"/>
    <mergeCell ref="K2:M2"/>
    <mergeCell ref="B12:M12"/>
    <mergeCell ref="B8:M8"/>
  </mergeCells>
  <pageMargins left="0.39" right="0.39" top="0.39" bottom="0.39" header="0.39" footer="0.39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9"/>
  <sheetViews>
    <sheetView showGridLines="0" showRowColHeaders="0" tabSelected="1" zoomScale="85" workbookViewId="0">
      <selection activeCell="C32" sqref="C32"/>
    </sheetView>
  </sheetViews>
  <sheetFormatPr defaultColWidth="11.83203125" defaultRowHeight="14.45" customHeight="1"/>
  <cols>
    <col min="1" max="1" width="3.33203125" customWidth="1"/>
    <col min="2" max="2" width="7.33203125" customWidth="1"/>
    <col min="3" max="3" width="55.5" customWidth="1"/>
    <col min="4" max="4" width="25.33203125" customWidth="1"/>
    <col min="5" max="5" width="20.1640625" customWidth="1"/>
    <col min="6" max="7" width="20.1640625" style="51" customWidth="1"/>
    <col min="8" max="10" width="20.1640625" customWidth="1"/>
    <col min="11" max="11" width="83.33203125" customWidth="1"/>
  </cols>
  <sheetData>
    <row r="1" spans="1:11" ht="33.75" customHeight="1">
      <c r="A1" s="3"/>
      <c r="B1" s="45" t="s">
        <v>14</v>
      </c>
      <c r="C1" s="45" t="s">
        <v>14</v>
      </c>
      <c r="D1" s="45" t="s">
        <v>14</v>
      </c>
      <c r="E1" s="45" t="s">
        <v>14</v>
      </c>
      <c r="F1" s="45" t="s">
        <v>14</v>
      </c>
      <c r="G1" s="45" t="s">
        <v>14</v>
      </c>
      <c r="H1" s="45" t="s">
        <v>14</v>
      </c>
      <c r="I1" s="45" t="s">
        <v>14</v>
      </c>
      <c r="J1" s="45" t="s">
        <v>14</v>
      </c>
      <c r="K1" s="45" t="s">
        <v>14</v>
      </c>
    </row>
    <row r="2" spans="1:11" ht="19.5" customHeight="1">
      <c r="A2" s="3"/>
      <c r="B2" s="15"/>
      <c r="C2" s="46" t="s">
        <v>4</v>
      </c>
      <c r="D2" s="46" t="s">
        <v>4</v>
      </c>
      <c r="E2" s="46" t="s">
        <v>4</v>
      </c>
      <c r="F2" s="46" t="s">
        <v>4</v>
      </c>
      <c r="G2" s="46" t="s">
        <v>4</v>
      </c>
      <c r="H2" s="46" t="s">
        <v>4</v>
      </c>
      <c r="I2" s="46" t="s">
        <v>4</v>
      </c>
      <c r="J2" s="46" t="s">
        <v>4</v>
      </c>
      <c r="K2" s="14"/>
    </row>
    <row r="3" spans="1:11" ht="16.5" customHeight="1">
      <c r="A3" s="3"/>
      <c r="B3" s="15"/>
      <c r="C3" s="39" t="s">
        <v>15</v>
      </c>
      <c r="D3" s="39" t="s">
        <v>15</v>
      </c>
      <c r="E3" s="39" t="s">
        <v>15</v>
      </c>
      <c r="F3" s="39" t="s">
        <v>15</v>
      </c>
      <c r="G3" s="39" t="s">
        <v>15</v>
      </c>
      <c r="H3" s="39" t="s">
        <v>15</v>
      </c>
      <c r="I3" s="39" t="s">
        <v>15</v>
      </c>
      <c r="J3" s="39" t="s">
        <v>15</v>
      </c>
      <c r="K3" s="16"/>
    </row>
    <row r="4" spans="1:11" ht="14.25" customHeight="1">
      <c r="A4" s="3"/>
      <c r="B4" s="15"/>
      <c r="C4" s="17"/>
      <c r="D4" s="17"/>
      <c r="E4" s="17"/>
      <c r="F4" s="47"/>
      <c r="G4" s="47"/>
      <c r="H4" s="17"/>
      <c r="I4" s="17"/>
      <c r="J4" s="17"/>
      <c r="K4" s="18"/>
    </row>
    <row r="5" spans="1:11" ht="19.5" customHeight="1">
      <c r="A5" s="19"/>
      <c r="B5" s="43"/>
      <c r="C5" s="44"/>
      <c r="D5" s="42" t="s">
        <v>16</v>
      </c>
      <c r="E5" s="42" t="s">
        <v>17</v>
      </c>
      <c r="F5" s="42" t="s">
        <v>17</v>
      </c>
      <c r="G5" s="42" t="s">
        <v>17</v>
      </c>
      <c r="H5" s="42" t="s">
        <v>17</v>
      </c>
      <c r="I5" s="42" t="s">
        <v>17</v>
      </c>
      <c r="J5" s="42" t="s">
        <v>17</v>
      </c>
      <c r="K5" s="42" t="s">
        <v>18</v>
      </c>
    </row>
    <row r="6" spans="1:11" ht="19.5" customHeight="1">
      <c r="A6" s="19"/>
      <c r="B6" s="44"/>
      <c r="C6" s="44"/>
      <c r="D6" s="42" t="s">
        <v>16</v>
      </c>
      <c r="E6" s="20">
        <f>G6-2</f>
        <v>2015</v>
      </c>
      <c r="F6" s="48">
        <f>G6-1</f>
        <v>2016</v>
      </c>
      <c r="G6" s="48" t="s">
        <v>19</v>
      </c>
      <c r="H6" s="20">
        <f>G6+1</f>
        <v>2018</v>
      </c>
      <c r="I6" s="20">
        <f>G6+2</f>
        <v>2019</v>
      </c>
      <c r="J6" s="20">
        <f>G6+3</f>
        <v>2020</v>
      </c>
      <c r="K6" s="42" t="s">
        <v>18</v>
      </c>
    </row>
    <row r="7" spans="1:11" ht="19.5" customHeight="1">
      <c r="A7" s="19"/>
      <c r="B7" s="41" t="s">
        <v>20</v>
      </c>
      <c r="C7" s="41" t="s">
        <v>20</v>
      </c>
      <c r="D7" s="41" t="s">
        <v>20</v>
      </c>
      <c r="E7" s="21"/>
      <c r="F7" s="49"/>
      <c r="G7" s="49"/>
      <c r="H7" s="21"/>
      <c r="I7" s="21"/>
      <c r="J7" s="21"/>
      <c r="K7" s="22"/>
    </row>
    <row r="8" spans="1:11" ht="144" customHeight="1">
      <c r="A8" s="19"/>
      <c r="B8" s="23" t="s">
        <v>21</v>
      </c>
      <c r="C8" s="24" t="s">
        <v>22</v>
      </c>
      <c r="D8" s="23" t="s">
        <v>23</v>
      </c>
      <c r="E8" s="25">
        <v>235.20179847723276</v>
      </c>
      <c r="F8" s="50">
        <v>291.97002483717267</v>
      </c>
      <c r="G8" s="50">
        <v>287.65186089863079</v>
      </c>
      <c r="H8" s="25">
        <v>291.69807257456671</v>
      </c>
      <c r="I8" s="25">
        <v>295.81576386636397</v>
      </c>
      <c r="J8" s="25">
        <v>299.96743024644445</v>
      </c>
      <c r="K8" s="26" t="s">
        <v>24</v>
      </c>
    </row>
    <row r="9" spans="1:11" ht="99" customHeight="1">
      <c r="A9" s="19"/>
      <c r="B9" s="23" t="s">
        <v>25</v>
      </c>
      <c r="C9" s="24" t="s">
        <v>26</v>
      </c>
      <c r="D9" s="23" t="s">
        <v>27</v>
      </c>
      <c r="E9" s="25">
        <v>22.133852729535249</v>
      </c>
      <c r="F9" s="50">
        <v>23.580310583920692</v>
      </c>
      <c r="G9" s="50">
        <v>26.635550369506028</v>
      </c>
      <c r="H9" s="25">
        <v>26.644528779253633</v>
      </c>
      <c r="I9" s="25">
        <v>27.361008392552815</v>
      </c>
      <c r="J9" s="25">
        <v>28.085551703839361</v>
      </c>
      <c r="K9" s="26" t="s">
        <v>28</v>
      </c>
    </row>
    <row r="10" spans="1:11" ht="107.25" customHeight="1">
      <c r="A10" s="19"/>
      <c r="B10" s="23" t="s">
        <v>29</v>
      </c>
      <c r="C10" s="24" t="s">
        <v>30</v>
      </c>
      <c r="D10" s="23" t="s">
        <v>31</v>
      </c>
      <c r="E10" s="25">
        <v>18839.314118470444</v>
      </c>
      <c r="F10" s="50">
        <v>14667.522998369061</v>
      </c>
      <c r="G10" s="50">
        <v>28945.597908765616</v>
      </c>
      <c r="H10" s="25">
        <v>32147.444815333263</v>
      </c>
      <c r="I10" s="25">
        <v>35733.433344145313</v>
      </c>
      <c r="J10" s="25">
        <v>40222.434806209967</v>
      </c>
      <c r="K10" s="26" t="s">
        <v>32</v>
      </c>
    </row>
    <row r="11" spans="1:11" ht="81" customHeight="1">
      <c r="A11" s="19"/>
      <c r="B11" s="23" t="s">
        <v>33</v>
      </c>
      <c r="C11" s="24" t="s">
        <v>34</v>
      </c>
      <c r="D11" s="23" t="s">
        <v>27</v>
      </c>
      <c r="E11" s="25">
        <v>30.297436746406202</v>
      </c>
      <c r="F11" s="50">
        <v>30.314681455729385</v>
      </c>
      <c r="G11" s="50">
        <v>32.647407775294539</v>
      </c>
      <c r="H11" s="25">
        <v>32.695968876748609</v>
      </c>
      <c r="I11" s="25">
        <v>32.751151946582787</v>
      </c>
      <c r="J11" s="25">
        <v>32.806335016416959</v>
      </c>
      <c r="K11" s="26" t="s">
        <v>35</v>
      </c>
    </row>
    <row r="12" spans="1:11" ht="33.75" customHeight="1">
      <c r="A12" s="19"/>
      <c r="B12" s="23" t="s">
        <v>36</v>
      </c>
      <c r="C12" s="24" t="s">
        <v>37</v>
      </c>
      <c r="D12" s="23" t="s">
        <v>27</v>
      </c>
      <c r="E12" s="25"/>
      <c r="F12" s="50"/>
      <c r="G12" s="50"/>
      <c r="H12" s="25"/>
      <c r="I12" s="25"/>
      <c r="J12" s="25"/>
      <c r="K12" s="26"/>
    </row>
    <row r="13" spans="1:11" ht="89.25" customHeight="1">
      <c r="A13" s="19"/>
      <c r="B13" s="23" t="s">
        <v>38</v>
      </c>
      <c r="C13" s="24" t="s">
        <v>39</v>
      </c>
      <c r="D13" s="23" t="s">
        <v>27</v>
      </c>
      <c r="E13" s="25">
        <v>36.989795918367349</v>
      </c>
      <c r="F13" s="50">
        <v>34.195162635529606</v>
      </c>
      <c r="G13" s="50">
        <v>33.611342785654713</v>
      </c>
      <c r="H13" s="25">
        <v>25.453112687155237</v>
      </c>
      <c r="I13" s="25">
        <v>25.453112687155237</v>
      </c>
      <c r="J13" s="25">
        <v>25.453112687155237</v>
      </c>
      <c r="K13" s="26" t="s">
        <v>40</v>
      </c>
    </row>
    <row r="14" spans="1:11" ht="132.75" customHeight="1">
      <c r="A14" s="19"/>
      <c r="B14" s="23" t="s">
        <v>41</v>
      </c>
      <c r="C14" s="24" t="s">
        <v>42</v>
      </c>
      <c r="D14" s="23" t="s">
        <v>27</v>
      </c>
      <c r="E14" s="25">
        <v>0</v>
      </c>
      <c r="F14" s="50">
        <v>0</v>
      </c>
      <c r="G14" s="50">
        <v>0</v>
      </c>
      <c r="H14" s="25">
        <v>0</v>
      </c>
      <c r="I14" s="25">
        <v>0</v>
      </c>
      <c r="J14" s="25">
        <v>0</v>
      </c>
      <c r="K14" s="26"/>
    </row>
    <row r="15" spans="1:11" ht="33.75" customHeight="1">
      <c r="A15" s="19"/>
      <c r="B15" s="40" t="s">
        <v>43</v>
      </c>
      <c r="C15" s="24" t="s">
        <v>44</v>
      </c>
      <c r="D15" s="23" t="s">
        <v>45</v>
      </c>
      <c r="E15" s="21"/>
      <c r="F15" s="49"/>
      <c r="G15" s="49"/>
      <c r="H15" s="21"/>
      <c r="I15" s="21"/>
      <c r="J15" s="21"/>
      <c r="K15" s="22"/>
    </row>
    <row r="16" spans="1:11" ht="78" customHeight="1">
      <c r="A16" s="19"/>
      <c r="B16" s="40" t="s">
        <v>43</v>
      </c>
      <c r="C16" s="27" t="s">
        <v>46</v>
      </c>
      <c r="D16" s="23" t="s">
        <v>31</v>
      </c>
      <c r="E16" s="25">
        <v>24614.2</v>
      </c>
      <c r="F16" s="50">
        <v>26620</v>
      </c>
      <c r="G16" s="50">
        <v>29483</v>
      </c>
      <c r="H16" s="25">
        <v>31213.9</v>
      </c>
      <c r="I16" s="25">
        <v>34023.199999999997</v>
      </c>
      <c r="J16" s="25">
        <v>37085.300000000003</v>
      </c>
      <c r="K16" s="26" t="s">
        <v>47</v>
      </c>
    </row>
    <row r="17" spans="1:11" ht="204" customHeight="1">
      <c r="A17" s="19"/>
      <c r="B17" s="40" t="s">
        <v>43</v>
      </c>
      <c r="C17" s="27" t="s">
        <v>48</v>
      </c>
      <c r="D17" s="23" t="s">
        <v>31</v>
      </c>
      <c r="E17" s="25">
        <v>15634.3</v>
      </c>
      <c r="F17" s="50">
        <v>16062.6</v>
      </c>
      <c r="G17" s="50">
        <v>16976.400000000001</v>
      </c>
      <c r="H17" s="25">
        <v>18334.509999999998</v>
      </c>
      <c r="I17" s="25">
        <v>19196.23</v>
      </c>
      <c r="J17" s="25">
        <v>20136.849999999999</v>
      </c>
      <c r="K17" s="26" t="s">
        <v>49</v>
      </c>
    </row>
    <row r="18" spans="1:11" ht="265.5" customHeight="1">
      <c r="A18" s="19"/>
      <c r="B18" s="40" t="s">
        <v>43</v>
      </c>
      <c r="C18" s="27" t="s">
        <v>50</v>
      </c>
      <c r="D18" s="23" t="s">
        <v>31</v>
      </c>
      <c r="E18" s="25">
        <v>21892.799999999999</v>
      </c>
      <c r="F18" s="50">
        <v>22495.200000000001</v>
      </c>
      <c r="G18" s="50">
        <v>23653.4</v>
      </c>
      <c r="H18" s="25">
        <v>25545.67</v>
      </c>
      <c r="I18" s="25">
        <v>26797.41</v>
      </c>
      <c r="J18" s="25">
        <v>28164.080000000002</v>
      </c>
      <c r="K18" s="26" t="s">
        <v>51</v>
      </c>
    </row>
    <row r="19" spans="1:11" ht="129.75" customHeight="1">
      <c r="A19" s="19"/>
      <c r="B19" s="40" t="s">
        <v>43</v>
      </c>
      <c r="C19" s="27" t="s">
        <v>52</v>
      </c>
      <c r="D19" s="23" t="s">
        <v>31</v>
      </c>
      <c r="E19" s="25">
        <v>23021.953405017921</v>
      </c>
      <c r="F19" s="50">
        <v>23877.964261857051</v>
      </c>
      <c r="G19" s="50">
        <v>25311.637721149164</v>
      </c>
      <c r="H19" s="25">
        <v>27336.570091435366</v>
      </c>
      <c r="I19" s="25">
        <v>28785.410918140999</v>
      </c>
      <c r="J19" s="25">
        <v>30397.389493047664</v>
      </c>
      <c r="K19" s="26" t="s">
        <v>53</v>
      </c>
    </row>
    <row r="20" spans="1:11" ht="98.25" customHeight="1">
      <c r="A20" s="19"/>
      <c r="B20" s="40" t="s">
        <v>43</v>
      </c>
      <c r="C20" s="27" t="s">
        <v>54</v>
      </c>
      <c r="D20" s="23" t="s">
        <v>31</v>
      </c>
      <c r="E20" s="25">
        <v>17281.8</v>
      </c>
      <c r="F20" s="50">
        <v>17246.900000000001</v>
      </c>
      <c r="G20" s="50">
        <v>23446.5</v>
      </c>
      <c r="H20" s="25">
        <v>27877</v>
      </c>
      <c r="I20" s="25">
        <v>29354</v>
      </c>
      <c r="J20" s="25">
        <v>30998</v>
      </c>
      <c r="K20" s="26" t="s">
        <v>55</v>
      </c>
    </row>
    <row r="21" spans="1:11" ht="122.25" customHeight="1">
      <c r="A21" s="19"/>
      <c r="B21" s="40" t="s">
        <v>43</v>
      </c>
      <c r="C21" s="27" t="s">
        <v>56</v>
      </c>
      <c r="D21" s="23" t="s">
        <v>31</v>
      </c>
      <c r="E21" s="25">
        <v>13676.5</v>
      </c>
      <c r="F21" s="50">
        <v>14943.5</v>
      </c>
      <c r="G21" s="50">
        <v>14613.9</v>
      </c>
      <c r="H21" s="25">
        <v>28506</v>
      </c>
      <c r="I21" s="25">
        <v>28506</v>
      </c>
      <c r="J21" s="25">
        <v>28506</v>
      </c>
      <c r="K21" s="26" t="s">
        <v>57</v>
      </c>
    </row>
    <row r="22" spans="1:11" ht="19.5" customHeight="1">
      <c r="A22" s="19"/>
      <c r="B22" s="41" t="s">
        <v>58</v>
      </c>
      <c r="C22" s="41" t="s">
        <v>58</v>
      </c>
      <c r="D22" s="41" t="s">
        <v>58</v>
      </c>
      <c r="E22" s="21"/>
      <c r="F22" s="49"/>
      <c r="G22" s="49"/>
      <c r="H22" s="21"/>
      <c r="I22" s="21"/>
      <c r="J22" s="21"/>
      <c r="K22" s="22"/>
    </row>
    <row r="23" spans="1:11" ht="102.75" customHeight="1">
      <c r="A23" s="19"/>
      <c r="B23" s="23" t="s">
        <v>59</v>
      </c>
      <c r="C23" s="24" t="s">
        <v>60</v>
      </c>
      <c r="D23" s="23" t="s">
        <v>27</v>
      </c>
      <c r="E23" s="25">
        <v>94.372680029695616</v>
      </c>
      <c r="F23" s="50">
        <v>94.429469901168019</v>
      </c>
      <c r="G23" s="50">
        <v>94.984662576687114</v>
      </c>
      <c r="H23" s="25">
        <v>88.091693956534684</v>
      </c>
      <c r="I23" s="25">
        <v>91.236022967663942</v>
      </c>
      <c r="J23" s="25">
        <v>91.098370549185276</v>
      </c>
      <c r="K23" s="26" t="s">
        <v>61</v>
      </c>
    </row>
    <row r="24" spans="1:11" ht="109.5" customHeight="1">
      <c r="A24" s="19"/>
      <c r="B24" s="23" t="s">
        <v>62</v>
      </c>
      <c r="C24" s="24" t="s">
        <v>63</v>
      </c>
      <c r="D24" s="23" t="s">
        <v>27</v>
      </c>
      <c r="E24" s="25">
        <v>11.6852264291017</v>
      </c>
      <c r="F24" s="50">
        <v>11.18598382749326</v>
      </c>
      <c r="G24" s="50">
        <v>9.0644171779141089</v>
      </c>
      <c r="H24" s="25">
        <v>11.000297707651086</v>
      </c>
      <c r="I24" s="25">
        <v>11.000302206104566</v>
      </c>
      <c r="J24" s="25">
        <v>10.863005431502716</v>
      </c>
      <c r="K24" s="26" t="s">
        <v>64</v>
      </c>
    </row>
    <row r="25" spans="1:11" ht="111" customHeight="1">
      <c r="A25" s="19"/>
      <c r="B25" s="23" t="s">
        <v>65</v>
      </c>
      <c r="C25" s="24" t="s">
        <v>66</v>
      </c>
      <c r="D25" s="23" t="s">
        <v>27</v>
      </c>
      <c r="E25" s="25">
        <v>0</v>
      </c>
      <c r="F25" s="50">
        <v>0</v>
      </c>
      <c r="G25" s="50">
        <v>0</v>
      </c>
      <c r="H25" s="25">
        <v>0</v>
      </c>
      <c r="I25" s="25">
        <v>0</v>
      </c>
      <c r="J25" s="25">
        <v>0</v>
      </c>
      <c r="K25" s="26" t="s">
        <v>67</v>
      </c>
    </row>
    <row r="26" spans="1:11" ht="19.5" customHeight="1">
      <c r="A26" s="19"/>
      <c r="B26" s="41" t="s">
        <v>68</v>
      </c>
      <c r="C26" s="41" t="s">
        <v>68</v>
      </c>
      <c r="D26" s="41" t="s">
        <v>68</v>
      </c>
      <c r="E26" s="21"/>
      <c r="F26" s="49"/>
      <c r="G26" s="49"/>
      <c r="H26" s="21"/>
      <c r="I26" s="21"/>
      <c r="J26" s="21"/>
      <c r="K26" s="22"/>
    </row>
    <row r="27" spans="1:11" ht="116.25" customHeight="1">
      <c r="A27" s="19"/>
      <c r="B27" s="23" t="s">
        <v>69</v>
      </c>
      <c r="C27" s="24" t="s">
        <v>70</v>
      </c>
      <c r="D27" s="23" t="s">
        <v>27</v>
      </c>
      <c r="E27" s="25">
        <v>99.75</v>
      </c>
      <c r="F27" s="50">
        <v>0</v>
      </c>
      <c r="G27" s="50">
        <v>0</v>
      </c>
      <c r="H27" s="25">
        <v>0</v>
      </c>
      <c r="I27" s="25">
        <v>0</v>
      </c>
      <c r="J27" s="25">
        <v>0</v>
      </c>
      <c r="K27" s="26" t="s">
        <v>71</v>
      </c>
    </row>
    <row r="28" spans="1:11" ht="180.75" customHeight="1">
      <c r="A28" s="19"/>
      <c r="B28" s="23" t="s">
        <v>72</v>
      </c>
      <c r="C28" s="24" t="s">
        <v>73</v>
      </c>
      <c r="D28" s="23" t="s">
        <v>27</v>
      </c>
      <c r="E28" s="25">
        <v>0.25773195876288663</v>
      </c>
      <c r="F28" s="50">
        <v>0</v>
      </c>
      <c r="G28" s="50">
        <v>0.49382716049382702</v>
      </c>
      <c r="H28" s="25">
        <v>0.42553191489361708</v>
      </c>
      <c r="I28" s="25">
        <v>0.41152263374485598</v>
      </c>
      <c r="J28" s="25">
        <v>0.23640661938534283</v>
      </c>
      <c r="K28" s="26" t="s">
        <v>74</v>
      </c>
    </row>
    <row r="29" spans="1:11" ht="369" customHeight="1">
      <c r="A29" s="19"/>
      <c r="B29" s="23" t="s">
        <v>75</v>
      </c>
      <c r="C29" s="24" t="s">
        <v>76</v>
      </c>
      <c r="D29" s="23" t="s">
        <v>27</v>
      </c>
      <c r="E29" s="25">
        <v>88.518518518518519</v>
      </c>
      <c r="F29" s="50">
        <v>90.370370370370367</v>
      </c>
      <c r="G29" s="50">
        <v>93.747368421052627</v>
      </c>
      <c r="H29" s="25">
        <v>94.407017543859652</v>
      </c>
      <c r="I29" s="25">
        <v>95.063157894736847</v>
      </c>
      <c r="J29" s="25">
        <v>95.063157894736847</v>
      </c>
      <c r="K29" s="26" t="s">
        <v>77</v>
      </c>
    </row>
    <row r="30" spans="1:11" ht="319.5" customHeight="1">
      <c r="A30" s="19"/>
      <c r="B30" s="23" t="s">
        <v>78</v>
      </c>
      <c r="C30" s="24" t="s">
        <v>79</v>
      </c>
      <c r="D30" s="23" t="s">
        <v>27</v>
      </c>
      <c r="E30" s="25">
        <v>5.5555555555555545</v>
      </c>
      <c r="F30" s="50">
        <v>5.5555555555555545</v>
      </c>
      <c r="G30" s="50">
        <v>5.2631578947368425</v>
      </c>
      <c r="H30" s="25">
        <v>5.2631578947368425</v>
      </c>
      <c r="I30" s="25">
        <v>5.2631578947368425</v>
      </c>
      <c r="J30" s="25">
        <v>5.2631578947368425</v>
      </c>
      <c r="K30" s="26" t="s">
        <v>80</v>
      </c>
    </row>
    <row r="31" spans="1:11" ht="186.75" customHeight="1">
      <c r="A31" s="19"/>
      <c r="B31" s="23" t="s">
        <v>81</v>
      </c>
      <c r="C31" s="24" t="s">
        <v>82</v>
      </c>
      <c r="D31" s="23" t="s">
        <v>27</v>
      </c>
      <c r="E31" s="25">
        <v>75.693822739480751</v>
      </c>
      <c r="F31" s="50">
        <v>75.578692004447589</v>
      </c>
      <c r="G31" s="50">
        <v>78.068387681159422</v>
      </c>
      <c r="H31" s="25">
        <v>81.370990367530155</v>
      </c>
      <c r="I31" s="25">
        <v>83.998918236725856</v>
      </c>
      <c r="J31" s="25">
        <v>83.998918236725856</v>
      </c>
      <c r="K31" s="26" t="s">
        <v>83</v>
      </c>
    </row>
    <row r="32" spans="1:11" ht="409.5" customHeight="1">
      <c r="A32" s="19"/>
      <c r="B32" s="23" t="s">
        <v>84</v>
      </c>
      <c r="C32" s="24" t="s">
        <v>85</v>
      </c>
      <c r="D32" s="23" t="s">
        <v>27</v>
      </c>
      <c r="E32" s="25">
        <v>3.1799163179916321</v>
      </c>
      <c r="F32" s="50">
        <v>3.8897396630934162</v>
      </c>
      <c r="G32" s="50">
        <v>2.7358024691358027</v>
      </c>
      <c r="H32" s="25">
        <v>3.2236400268636674</v>
      </c>
      <c r="I32" s="25">
        <v>3.2044095665171897</v>
      </c>
      <c r="J32" s="25">
        <v>3.2177531206657419</v>
      </c>
      <c r="K32" s="26" t="s">
        <v>86</v>
      </c>
    </row>
    <row r="33" spans="1:11" ht="135" customHeight="1">
      <c r="A33" s="19"/>
      <c r="B33" s="23" t="s">
        <v>87</v>
      </c>
      <c r="C33" s="24" t="s">
        <v>88</v>
      </c>
      <c r="D33" s="23" t="s">
        <v>89</v>
      </c>
      <c r="E33" s="25">
        <v>3.9066793489748473</v>
      </c>
      <c r="F33" s="50">
        <v>5.1817358254802937</v>
      </c>
      <c r="G33" s="50">
        <v>7.6072009968446652</v>
      </c>
      <c r="H33" s="25">
        <v>7.6072009968446652</v>
      </c>
      <c r="I33" s="25">
        <v>7.6072009968446652</v>
      </c>
      <c r="J33" s="25">
        <v>7.6072009968446652</v>
      </c>
      <c r="K33" s="26" t="s">
        <v>90</v>
      </c>
    </row>
    <row r="34" spans="1:11" ht="165" customHeight="1">
      <c r="A34" s="19"/>
      <c r="B34" s="23" t="s">
        <v>91</v>
      </c>
      <c r="C34" s="24" t="s">
        <v>92</v>
      </c>
      <c r="D34" s="23" t="s">
        <v>27</v>
      </c>
      <c r="E34" s="25">
        <v>57.788595271210021</v>
      </c>
      <c r="F34" s="50">
        <v>55.14322475790614</v>
      </c>
      <c r="G34" s="50">
        <v>70.444301352221501</v>
      </c>
      <c r="H34" s="25">
        <v>70.443983699149214</v>
      </c>
      <c r="I34" s="25">
        <v>70.4382470119522</v>
      </c>
      <c r="J34" s="25">
        <v>70.443385326400914</v>
      </c>
      <c r="K34" s="26" t="s">
        <v>93</v>
      </c>
    </row>
    <row r="35" spans="1:11" ht="19.5" customHeight="1">
      <c r="A35" s="19"/>
      <c r="B35" s="41" t="s">
        <v>94</v>
      </c>
      <c r="C35" s="41" t="s">
        <v>94</v>
      </c>
      <c r="D35" s="41" t="s">
        <v>94</v>
      </c>
      <c r="E35" s="21"/>
      <c r="F35" s="49"/>
      <c r="G35" s="49"/>
      <c r="H35" s="21"/>
      <c r="I35" s="21"/>
      <c r="J35" s="21"/>
      <c r="K35" s="22"/>
    </row>
    <row r="36" spans="1:11" ht="48" customHeight="1">
      <c r="A36" s="19"/>
      <c r="B36" s="40" t="s">
        <v>95</v>
      </c>
      <c r="C36" s="24" t="s">
        <v>96</v>
      </c>
      <c r="D36" s="23" t="s">
        <v>45</v>
      </c>
      <c r="E36" s="21"/>
      <c r="F36" s="49"/>
      <c r="G36" s="49"/>
      <c r="H36" s="21"/>
      <c r="I36" s="21"/>
      <c r="J36" s="21"/>
      <c r="K36" s="22"/>
    </row>
    <row r="37" spans="1:11" ht="19.5" customHeight="1">
      <c r="A37" s="19"/>
      <c r="B37" s="40" t="s">
        <v>95</v>
      </c>
      <c r="C37" s="27" t="s">
        <v>97</v>
      </c>
      <c r="D37" s="23" t="s">
        <v>27</v>
      </c>
      <c r="E37" s="25">
        <v>40.826281521070598</v>
      </c>
      <c r="F37" s="50">
        <v>41.03996333052627</v>
      </c>
      <c r="G37" s="50">
        <v>41.246169998500136</v>
      </c>
      <c r="H37" s="25">
        <v>41.455798427909976</v>
      </c>
      <c r="I37" s="25">
        <v>41.626121742891122</v>
      </c>
      <c r="J37" s="25">
        <v>41.797850396265332</v>
      </c>
      <c r="K37" s="26"/>
    </row>
    <row r="38" spans="1:11" ht="19.5" customHeight="1">
      <c r="A38" s="19"/>
      <c r="B38" s="40" t="s">
        <v>95</v>
      </c>
      <c r="C38" s="27" t="s">
        <v>98</v>
      </c>
      <c r="D38" s="23" t="s">
        <v>27</v>
      </c>
      <c r="E38" s="25">
        <v>77.777777777777786</v>
      </c>
      <c r="F38" s="50">
        <v>77.777777777777786</v>
      </c>
      <c r="G38" s="50">
        <v>83.333333333333343</v>
      </c>
      <c r="H38" s="25">
        <v>83.333333333333343</v>
      </c>
      <c r="I38" s="25">
        <v>83.333333333333343</v>
      </c>
      <c r="J38" s="25">
        <v>83.333333333333343</v>
      </c>
      <c r="K38" s="26"/>
    </row>
    <row r="39" spans="1:11" ht="19.5" customHeight="1">
      <c r="A39" s="19"/>
      <c r="B39" s="40" t="s">
        <v>95</v>
      </c>
      <c r="C39" s="27" t="s">
        <v>99</v>
      </c>
      <c r="D39" s="23" t="s">
        <v>27</v>
      </c>
      <c r="E39" s="25">
        <v>100</v>
      </c>
      <c r="F39" s="50">
        <v>100</v>
      </c>
      <c r="G39" s="50">
        <v>100</v>
      </c>
      <c r="H39" s="25">
        <v>100</v>
      </c>
      <c r="I39" s="25">
        <v>100</v>
      </c>
      <c r="J39" s="25">
        <v>100</v>
      </c>
      <c r="K39" s="26"/>
    </row>
    <row r="40" spans="1:11" ht="85.5" customHeight="1">
      <c r="A40" s="19"/>
      <c r="B40" s="23"/>
      <c r="C40" s="24" t="s">
        <v>100</v>
      </c>
      <c r="D40" s="23" t="s">
        <v>27</v>
      </c>
      <c r="E40" s="25">
        <v>40</v>
      </c>
      <c r="F40" s="50">
        <v>40</v>
      </c>
      <c r="G40" s="50">
        <v>40</v>
      </c>
      <c r="H40" s="25">
        <v>33.333333333333329</v>
      </c>
      <c r="I40" s="25">
        <v>33.333333333333329</v>
      </c>
      <c r="J40" s="25">
        <v>33.333333333333329</v>
      </c>
      <c r="K40" s="26"/>
    </row>
    <row r="41" spans="1:11" ht="120.75" customHeight="1">
      <c r="A41" s="19"/>
      <c r="B41" s="23" t="s">
        <v>101</v>
      </c>
      <c r="C41" s="24" t="s">
        <v>102</v>
      </c>
      <c r="D41" s="23" t="s">
        <v>27</v>
      </c>
      <c r="E41" s="25">
        <v>33.333333333333329</v>
      </c>
      <c r="F41" s="50">
        <v>75</v>
      </c>
      <c r="G41" s="50">
        <v>50</v>
      </c>
      <c r="H41" s="25">
        <v>42.857142857142854</v>
      </c>
      <c r="I41" s="25">
        <v>42.857142857142854</v>
      </c>
      <c r="J41" s="25">
        <v>42.857142857142854</v>
      </c>
      <c r="K41" s="26"/>
    </row>
    <row r="42" spans="1:11" ht="19.5" customHeight="1">
      <c r="A42" s="19"/>
      <c r="B42" s="41" t="s">
        <v>103</v>
      </c>
      <c r="C42" s="41" t="s">
        <v>103</v>
      </c>
      <c r="D42" s="41" t="s">
        <v>103</v>
      </c>
      <c r="E42" s="21"/>
      <c r="F42" s="49"/>
      <c r="G42" s="49"/>
      <c r="H42" s="21"/>
      <c r="I42" s="21"/>
      <c r="J42" s="21"/>
      <c r="K42" s="22"/>
    </row>
    <row r="43" spans="1:11" ht="231" customHeight="1">
      <c r="A43" s="19"/>
      <c r="B43" s="23" t="s">
        <v>104</v>
      </c>
      <c r="C43" s="24" t="s">
        <v>105</v>
      </c>
      <c r="D43" s="23" t="s">
        <v>27</v>
      </c>
      <c r="E43" s="25">
        <v>28.515346560987286</v>
      </c>
      <c r="F43" s="50">
        <v>27.927543042679542</v>
      </c>
      <c r="G43" s="50">
        <v>27.809061210453923</v>
      </c>
      <c r="H43" s="25">
        <v>34.00410012947777</v>
      </c>
      <c r="I43" s="25">
        <v>35.624512438242178</v>
      </c>
      <c r="J43" s="25">
        <v>37.532637075718014</v>
      </c>
      <c r="K43" s="26" t="s">
        <v>106</v>
      </c>
    </row>
    <row r="44" spans="1:11" ht="241.5" customHeight="1">
      <c r="A44" s="19"/>
      <c r="B44" s="28" t="s">
        <v>107</v>
      </c>
      <c r="C44" s="24" t="s">
        <v>108</v>
      </c>
      <c r="D44" s="23" t="s">
        <v>27</v>
      </c>
      <c r="E44" s="25">
        <v>89.097004203692862</v>
      </c>
      <c r="F44" s="50">
        <v>90.393791620785493</v>
      </c>
      <c r="G44" s="50">
        <v>83.791145108947617</v>
      </c>
      <c r="H44" s="25">
        <v>89.349112426035504</v>
      </c>
      <c r="I44" s="25">
        <v>89.88095238095238</v>
      </c>
      <c r="J44" s="25">
        <v>90.476190476190482</v>
      </c>
      <c r="K44" s="26" t="s">
        <v>109</v>
      </c>
    </row>
    <row r="45" spans="1:11" ht="19.5" customHeight="1">
      <c r="A45" s="19"/>
      <c r="B45" s="38" t="s">
        <v>110</v>
      </c>
      <c r="C45" s="38" t="s">
        <v>110</v>
      </c>
      <c r="D45" s="38" t="s">
        <v>110</v>
      </c>
      <c r="E45" s="21"/>
      <c r="F45" s="49"/>
      <c r="G45" s="49"/>
      <c r="H45" s="21"/>
      <c r="I45" s="21"/>
      <c r="J45" s="21"/>
      <c r="K45" s="22"/>
    </row>
    <row r="46" spans="1:11" ht="48" customHeight="1">
      <c r="A46" s="19"/>
      <c r="B46" s="40" t="s">
        <v>111</v>
      </c>
      <c r="C46" s="24" t="s">
        <v>112</v>
      </c>
      <c r="D46" s="24" t="s">
        <v>113</v>
      </c>
      <c r="E46" s="25">
        <v>22.044789616468957</v>
      </c>
      <c r="F46" s="50">
        <v>22.262571025761524</v>
      </c>
      <c r="G46" s="50">
        <v>22.421982462173318</v>
      </c>
      <c r="H46" s="25">
        <v>22.725507121277509</v>
      </c>
      <c r="I46" s="25">
        <v>22.930744560977722</v>
      </c>
      <c r="J46" s="25">
        <v>23.136520887728459</v>
      </c>
      <c r="K46" s="26"/>
    </row>
    <row r="47" spans="1:11" ht="33.75" customHeight="1">
      <c r="A47" s="19"/>
      <c r="B47" s="40" t="s">
        <v>111</v>
      </c>
      <c r="C47" s="24" t="s">
        <v>114</v>
      </c>
      <c r="D47" s="24" t="s">
        <v>113</v>
      </c>
      <c r="E47" s="25">
        <v>0.10210812071854254</v>
      </c>
      <c r="F47" s="50">
        <v>0.13577299037426313</v>
      </c>
      <c r="G47" s="50">
        <v>0.11601422725032676</v>
      </c>
      <c r="H47" s="25">
        <v>0.10983094648433293</v>
      </c>
      <c r="I47" s="25">
        <v>0.11045518434425347</v>
      </c>
      <c r="J47" s="25">
        <v>0.11174682444902832</v>
      </c>
      <c r="K47" s="26"/>
    </row>
    <row r="48" spans="1:11" ht="81" customHeight="1">
      <c r="A48" s="19"/>
      <c r="B48" s="40" t="s">
        <v>115</v>
      </c>
      <c r="C48" s="24" t="s">
        <v>116</v>
      </c>
      <c r="D48" s="24" t="s">
        <v>117</v>
      </c>
      <c r="E48" s="25">
        <v>1.38</v>
      </c>
      <c r="F48" s="50">
        <v>0.72000000000000008</v>
      </c>
      <c r="G48" s="50">
        <v>1.32</v>
      </c>
      <c r="H48" s="25">
        <v>1.55</v>
      </c>
      <c r="I48" s="25">
        <v>1.6</v>
      </c>
      <c r="J48" s="25">
        <v>1.6500000000000001</v>
      </c>
      <c r="K48" s="26" t="s">
        <v>118</v>
      </c>
    </row>
    <row r="49" spans="1:11" ht="89.25" customHeight="1">
      <c r="A49" s="19"/>
      <c r="B49" s="40" t="s">
        <v>115</v>
      </c>
      <c r="C49" s="24" t="s">
        <v>119</v>
      </c>
      <c r="D49" s="24" t="s">
        <v>117</v>
      </c>
      <c r="E49" s="25">
        <v>1.04</v>
      </c>
      <c r="F49" s="50">
        <v>0.45</v>
      </c>
      <c r="G49" s="50">
        <v>0.94000000000000006</v>
      </c>
      <c r="H49" s="25">
        <v>1.35</v>
      </c>
      <c r="I49" s="25">
        <v>1.4000000000000001</v>
      </c>
      <c r="J49" s="25">
        <v>1.4500000000000002</v>
      </c>
      <c r="K49" s="26" t="s">
        <v>120</v>
      </c>
    </row>
    <row r="50" spans="1:11" ht="116.25" customHeight="1">
      <c r="A50" s="19"/>
      <c r="B50" s="40" t="s">
        <v>121</v>
      </c>
      <c r="C50" s="24" t="s">
        <v>122</v>
      </c>
      <c r="D50" s="24" t="s">
        <v>45</v>
      </c>
      <c r="E50" s="21"/>
      <c r="F50" s="49"/>
      <c r="G50" s="49"/>
      <c r="H50" s="21"/>
      <c r="I50" s="21"/>
      <c r="J50" s="21"/>
      <c r="K50" s="22"/>
    </row>
    <row r="51" spans="1:11" ht="33.75" customHeight="1">
      <c r="A51" s="19"/>
      <c r="B51" s="40" t="s">
        <v>121</v>
      </c>
      <c r="C51" s="24" t="s">
        <v>123</v>
      </c>
      <c r="D51" s="24" t="s">
        <v>113</v>
      </c>
      <c r="E51" s="25">
        <v>5900</v>
      </c>
      <c r="F51" s="50">
        <v>5900</v>
      </c>
      <c r="G51" s="50">
        <v>0</v>
      </c>
      <c r="H51" s="25">
        <v>0</v>
      </c>
      <c r="I51" s="25">
        <v>0</v>
      </c>
      <c r="J51" s="25">
        <v>0</v>
      </c>
      <c r="K51" s="26" t="s">
        <v>124</v>
      </c>
    </row>
    <row r="52" spans="1:11" ht="33.75" customHeight="1">
      <c r="A52" s="19"/>
      <c r="B52" s="40" t="s">
        <v>121</v>
      </c>
      <c r="C52" s="24" t="s">
        <v>125</v>
      </c>
      <c r="D52" s="24" t="s">
        <v>113</v>
      </c>
      <c r="E52" s="25">
        <v>0</v>
      </c>
      <c r="F52" s="50">
        <v>0</v>
      </c>
      <c r="G52" s="50">
        <v>0</v>
      </c>
      <c r="H52" s="25">
        <v>0</v>
      </c>
      <c r="I52" s="25">
        <v>0</v>
      </c>
      <c r="J52" s="25">
        <v>0</v>
      </c>
      <c r="K52" s="26"/>
    </row>
    <row r="53" spans="1:11" ht="19.5" customHeight="1">
      <c r="A53" s="19"/>
      <c r="B53" s="38" t="s">
        <v>126</v>
      </c>
      <c r="C53" s="38" t="s">
        <v>126</v>
      </c>
      <c r="D53" s="38" t="s">
        <v>126</v>
      </c>
      <c r="E53" s="21"/>
      <c r="F53" s="49"/>
      <c r="G53" s="49"/>
      <c r="H53" s="21"/>
      <c r="I53" s="21"/>
      <c r="J53" s="21"/>
      <c r="K53" s="22"/>
    </row>
    <row r="54" spans="1:11" ht="117" customHeight="1">
      <c r="A54" s="19"/>
      <c r="B54" s="23" t="s">
        <v>127</v>
      </c>
      <c r="C54" s="24" t="s">
        <v>128</v>
      </c>
      <c r="D54" s="24" t="s">
        <v>27</v>
      </c>
      <c r="E54" s="25">
        <v>98.693759071117555</v>
      </c>
      <c r="F54" s="50">
        <v>98.697539797395081</v>
      </c>
      <c r="G54" s="50">
        <v>99.258160237388722</v>
      </c>
      <c r="H54" s="25">
        <v>100</v>
      </c>
      <c r="I54" s="25">
        <v>100</v>
      </c>
      <c r="J54" s="25">
        <v>100</v>
      </c>
      <c r="K54" s="26"/>
    </row>
    <row r="55" spans="1:11" ht="254.25" customHeight="1">
      <c r="A55" s="19"/>
      <c r="B55" s="23" t="s">
        <v>129</v>
      </c>
      <c r="C55" s="24" t="s">
        <v>130</v>
      </c>
      <c r="D55" s="24" t="s">
        <v>27</v>
      </c>
      <c r="E55" s="25">
        <v>81.818181818181827</v>
      </c>
      <c r="F55" s="50">
        <v>83.333333333333343</v>
      </c>
      <c r="G55" s="50">
        <v>81.818181818181827</v>
      </c>
      <c r="H55" s="25">
        <v>81.818181818181827</v>
      </c>
      <c r="I55" s="25">
        <v>81.818181818181827</v>
      </c>
      <c r="J55" s="25">
        <v>81.818181818181827</v>
      </c>
      <c r="K55" s="26" t="s">
        <v>131</v>
      </c>
    </row>
    <row r="56" spans="1:11" ht="73.5" customHeight="1">
      <c r="A56" s="19"/>
      <c r="B56" s="23" t="s">
        <v>132</v>
      </c>
      <c r="C56" s="24" t="s">
        <v>133</v>
      </c>
      <c r="D56" s="24" t="s">
        <v>27</v>
      </c>
      <c r="E56" s="25">
        <v>100</v>
      </c>
      <c r="F56" s="50">
        <v>100</v>
      </c>
      <c r="G56" s="50">
        <v>100</v>
      </c>
      <c r="H56" s="25">
        <v>100</v>
      </c>
      <c r="I56" s="25">
        <v>100</v>
      </c>
      <c r="J56" s="25">
        <v>100</v>
      </c>
      <c r="K56" s="26"/>
    </row>
    <row r="57" spans="1:11" ht="303" customHeight="1">
      <c r="A57" s="19"/>
      <c r="B57" s="23" t="s">
        <v>134</v>
      </c>
      <c r="C57" s="24" t="s">
        <v>135</v>
      </c>
      <c r="D57" s="24" t="s">
        <v>27</v>
      </c>
      <c r="E57" s="25">
        <v>12.75743707093822</v>
      </c>
      <c r="F57" s="50">
        <v>12.866817155756205</v>
      </c>
      <c r="G57" s="50">
        <v>14.450201496833614</v>
      </c>
      <c r="H57" s="25">
        <v>14.450867052023128</v>
      </c>
      <c r="I57" s="25">
        <v>14.450867052023128</v>
      </c>
      <c r="J57" s="25">
        <v>14.450867052023128</v>
      </c>
      <c r="K57" s="26" t="s">
        <v>136</v>
      </c>
    </row>
    <row r="58" spans="1:11" ht="19.5" customHeight="1">
      <c r="A58" s="19"/>
      <c r="B58" s="38" t="s">
        <v>137</v>
      </c>
      <c r="C58" s="38" t="s">
        <v>137</v>
      </c>
      <c r="D58" s="38" t="s">
        <v>137</v>
      </c>
      <c r="E58" s="21"/>
      <c r="F58" s="49"/>
      <c r="G58" s="49"/>
      <c r="H58" s="21"/>
      <c r="I58" s="21"/>
      <c r="J58" s="21"/>
      <c r="K58" s="22"/>
    </row>
    <row r="59" spans="1:11" ht="122.25" customHeight="1">
      <c r="A59" s="19"/>
      <c r="B59" s="23" t="s">
        <v>138</v>
      </c>
      <c r="C59" s="24" t="s">
        <v>139</v>
      </c>
      <c r="D59" s="24" t="s">
        <v>27</v>
      </c>
      <c r="E59" s="25">
        <v>43.91592270354343</v>
      </c>
      <c r="F59" s="50">
        <v>22.777825242360418</v>
      </c>
      <c r="G59" s="50">
        <v>37.290897609564105</v>
      </c>
      <c r="H59" s="25">
        <v>38.372635141764619</v>
      </c>
      <c r="I59" s="25">
        <v>62.390468722582916</v>
      </c>
      <c r="J59" s="25">
        <v>62.503041021673944</v>
      </c>
      <c r="K59" s="26" t="s">
        <v>140</v>
      </c>
    </row>
    <row r="60" spans="1:11" ht="107.25" customHeight="1">
      <c r="A60" s="19"/>
      <c r="B60" s="23" t="s">
        <v>141</v>
      </c>
      <c r="C60" s="24" t="s">
        <v>142</v>
      </c>
      <c r="D60" s="24" t="s">
        <v>27</v>
      </c>
      <c r="E60" s="25">
        <v>0</v>
      </c>
      <c r="F60" s="50">
        <v>0</v>
      </c>
      <c r="G60" s="50">
        <v>0</v>
      </c>
      <c r="H60" s="25">
        <v>0</v>
      </c>
      <c r="I60" s="25">
        <v>0</v>
      </c>
      <c r="J60" s="25">
        <v>0</v>
      </c>
      <c r="K60" s="26"/>
    </row>
    <row r="61" spans="1:11" ht="69" customHeight="1">
      <c r="A61" s="19"/>
      <c r="B61" s="23" t="s">
        <v>143</v>
      </c>
      <c r="C61" s="24" t="s">
        <v>144</v>
      </c>
      <c r="D61" s="24" t="s">
        <v>89</v>
      </c>
      <c r="E61" s="25">
        <v>0</v>
      </c>
      <c r="F61" s="50">
        <v>0</v>
      </c>
      <c r="G61" s="50">
        <v>0</v>
      </c>
      <c r="H61" s="25">
        <v>0</v>
      </c>
      <c r="I61" s="25">
        <v>0</v>
      </c>
      <c r="J61" s="25">
        <v>0</v>
      </c>
      <c r="K61" s="26"/>
    </row>
    <row r="62" spans="1:11" ht="102" customHeight="1">
      <c r="A62" s="19"/>
      <c r="B62" s="23" t="s">
        <v>145</v>
      </c>
      <c r="C62" s="24" t="s">
        <v>146</v>
      </c>
      <c r="D62" s="24" t="s">
        <v>27</v>
      </c>
      <c r="E62" s="25">
        <v>0</v>
      </c>
      <c r="F62" s="50">
        <v>0</v>
      </c>
      <c r="G62" s="50">
        <v>0</v>
      </c>
      <c r="H62" s="25">
        <v>0</v>
      </c>
      <c r="I62" s="25">
        <v>0</v>
      </c>
      <c r="J62" s="25">
        <v>0</v>
      </c>
      <c r="K62" s="26"/>
    </row>
    <row r="63" spans="1:11" ht="91.5" customHeight="1">
      <c r="A63" s="19"/>
      <c r="B63" s="23" t="s">
        <v>147</v>
      </c>
      <c r="C63" s="24" t="s">
        <v>148</v>
      </c>
      <c r="D63" s="24" t="s">
        <v>31</v>
      </c>
      <c r="E63" s="25">
        <v>1034.7931473351573</v>
      </c>
      <c r="F63" s="50">
        <v>962.11592947522138</v>
      </c>
      <c r="G63" s="50">
        <v>943.81883257268964</v>
      </c>
      <c r="H63" s="25">
        <v>993.86815699364695</v>
      </c>
      <c r="I63" s="25">
        <v>965.70223807979244</v>
      </c>
      <c r="J63" s="25">
        <v>1003.3514276408641</v>
      </c>
      <c r="K63" s="26" t="s">
        <v>149</v>
      </c>
    </row>
    <row r="64" spans="1:11" ht="88.5" customHeight="1">
      <c r="A64" s="19"/>
      <c r="B64" s="23" t="s">
        <v>150</v>
      </c>
      <c r="C64" s="24" t="s">
        <v>151</v>
      </c>
      <c r="D64" s="24" t="s">
        <v>152</v>
      </c>
      <c r="E64" s="25" t="s">
        <v>153</v>
      </c>
      <c r="F64" s="50" t="s">
        <v>153</v>
      </c>
      <c r="G64" s="50" t="s">
        <v>153</v>
      </c>
      <c r="H64" s="25" t="s">
        <v>153</v>
      </c>
      <c r="I64" s="25" t="s">
        <v>153</v>
      </c>
      <c r="J64" s="25" t="s">
        <v>153</v>
      </c>
      <c r="K64" s="26" t="s">
        <v>154</v>
      </c>
    </row>
    <row r="65" spans="1:11" ht="78.75" customHeight="1">
      <c r="A65" s="19"/>
      <c r="B65" s="23" t="s">
        <v>155</v>
      </c>
      <c r="C65" s="24" t="s">
        <v>156</v>
      </c>
      <c r="D65" s="24" t="s">
        <v>157</v>
      </c>
      <c r="E65" s="25">
        <v>46.8</v>
      </c>
      <c r="F65" s="50">
        <v>51.94</v>
      </c>
      <c r="G65" s="50">
        <v>52.7</v>
      </c>
      <c r="H65" s="25"/>
      <c r="I65" s="25"/>
      <c r="J65" s="25"/>
      <c r="K65" s="26" t="s">
        <v>158</v>
      </c>
    </row>
    <row r="66" spans="1:11" ht="33.75" customHeight="1">
      <c r="A66" s="19"/>
      <c r="B66" s="23" t="s">
        <v>159</v>
      </c>
      <c r="C66" s="24" t="s">
        <v>160</v>
      </c>
      <c r="D66" s="24" t="s">
        <v>161</v>
      </c>
      <c r="E66" s="25">
        <v>94.302000000000007</v>
      </c>
      <c r="F66" s="50">
        <v>93.811000000000007</v>
      </c>
      <c r="G66" s="50">
        <v>93.341999999999999</v>
      </c>
      <c r="H66" s="25">
        <v>92.87</v>
      </c>
      <c r="I66" s="25">
        <v>92.49</v>
      </c>
      <c r="J66" s="25">
        <v>92.11</v>
      </c>
      <c r="K66" s="26" t="s">
        <v>162</v>
      </c>
    </row>
    <row r="67" spans="1:11" ht="19.5" customHeight="1">
      <c r="A67" s="19"/>
      <c r="B67" s="38" t="s">
        <v>163</v>
      </c>
      <c r="C67" s="38" t="s">
        <v>163</v>
      </c>
      <c r="D67" s="38" t="s">
        <v>163</v>
      </c>
      <c r="E67" s="21"/>
      <c r="F67" s="49"/>
      <c r="G67" s="49"/>
      <c r="H67" s="21"/>
      <c r="I67" s="21"/>
      <c r="J67" s="21"/>
      <c r="K67" s="22"/>
    </row>
    <row r="68" spans="1:11" ht="48" customHeight="1">
      <c r="A68" s="19"/>
      <c r="B68" s="40" t="s">
        <v>164</v>
      </c>
      <c r="C68" s="24" t="s">
        <v>165</v>
      </c>
      <c r="D68" s="24" t="s">
        <v>45</v>
      </c>
      <c r="E68" s="21"/>
      <c r="F68" s="49"/>
      <c r="G68" s="49"/>
      <c r="H68" s="21"/>
      <c r="I68" s="21"/>
      <c r="J68" s="21"/>
      <c r="K68" s="22"/>
    </row>
    <row r="69" spans="1:11" ht="33.75" customHeight="1">
      <c r="A69" s="19"/>
      <c r="B69" s="40" t="s">
        <v>164</v>
      </c>
      <c r="C69" s="24" t="s">
        <v>166</v>
      </c>
      <c r="D69" s="24" t="s">
        <v>167</v>
      </c>
      <c r="E69" s="25">
        <v>661.27612188365651</v>
      </c>
      <c r="F69" s="50">
        <v>655.48493513429321</v>
      </c>
      <c r="G69" s="50">
        <v>666.14409088861862</v>
      </c>
      <c r="H69" s="25">
        <v>620.89065615269158</v>
      </c>
      <c r="I69" s="25">
        <v>604.14516853932582</v>
      </c>
      <c r="J69" s="25">
        <v>586.02080898876409</v>
      </c>
      <c r="K69" s="26" t="s">
        <v>168</v>
      </c>
    </row>
    <row r="70" spans="1:11" ht="33.75" customHeight="1">
      <c r="A70" s="19"/>
      <c r="B70" s="40" t="s">
        <v>164</v>
      </c>
      <c r="C70" s="24" t="s">
        <v>169</v>
      </c>
      <c r="D70" s="24" t="s">
        <v>170</v>
      </c>
      <c r="E70" s="25">
        <v>0.18132781267846942</v>
      </c>
      <c r="F70" s="50">
        <v>0.16959532602389477</v>
      </c>
      <c r="G70" s="50">
        <v>0.18824227409264116</v>
      </c>
      <c r="H70" s="25">
        <v>0.18259524187179166</v>
      </c>
      <c r="I70" s="25">
        <v>0.17711725289363062</v>
      </c>
      <c r="J70" s="25">
        <v>0.17180336758288467</v>
      </c>
      <c r="K70" s="26" t="s">
        <v>171</v>
      </c>
    </row>
    <row r="71" spans="1:11" ht="33.75" customHeight="1">
      <c r="A71" s="19"/>
      <c r="B71" s="40" t="s">
        <v>164</v>
      </c>
      <c r="C71" s="24" t="s">
        <v>172</v>
      </c>
      <c r="D71" s="24" t="s">
        <v>173</v>
      </c>
      <c r="E71" s="25">
        <v>18.994339353950586</v>
      </c>
      <c r="F71" s="50">
        <v>18.510263046339887</v>
      </c>
      <c r="G71" s="50">
        <v>17.44062039735099</v>
      </c>
      <c r="H71" s="25">
        <v>16.496181577233212</v>
      </c>
      <c r="I71" s="25">
        <v>16.055385274165559</v>
      </c>
      <c r="J71" s="25">
        <v>15.683658647299143</v>
      </c>
      <c r="K71" s="26" t="s">
        <v>174</v>
      </c>
    </row>
    <row r="72" spans="1:11" ht="33.75" customHeight="1">
      <c r="A72" s="19"/>
      <c r="B72" s="40" t="s">
        <v>164</v>
      </c>
      <c r="C72" s="24" t="s">
        <v>175</v>
      </c>
      <c r="D72" s="24" t="s">
        <v>173</v>
      </c>
      <c r="E72" s="25">
        <v>28.508958810068648</v>
      </c>
      <c r="F72" s="50">
        <v>27.482665859645582</v>
      </c>
      <c r="G72" s="50">
        <v>25.004931486548106</v>
      </c>
      <c r="H72" s="25">
        <v>24.009264588058723</v>
      </c>
      <c r="I72" s="25">
        <v>23.368094477846846</v>
      </c>
      <c r="J72" s="25">
        <v>22.667051643511442</v>
      </c>
      <c r="K72" s="26" t="s">
        <v>176</v>
      </c>
    </row>
    <row r="73" spans="1:11" ht="33.75" customHeight="1">
      <c r="A73" s="19"/>
      <c r="B73" s="40" t="s">
        <v>164</v>
      </c>
      <c r="C73" s="24" t="s">
        <v>177</v>
      </c>
      <c r="D73" s="24" t="s">
        <v>173</v>
      </c>
      <c r="E73" s="25">
        <v>101.03395738636362</v>
      </c>
      <c r="F73" s="50">
        <v>96.48441926345609</v>
      </c>
      <c r="G73" s="50">
        <v>93.596017069701276</v>
      </c>
      <c r="H73" s="25">
        <v>91.965504322766577</v>
      </c>
      <c r="I73" s="25">
        <v>89.98450581395349</v>
      </c>
      <c r="J73" s="25">
        <v>88.052844574780053</v>
      </c>
      <c r="K73" s="26" t="s">
        <v>178</v>
      </c>
    </row>
    <row r="74" spans="1:11" ht="48" customHeight="1">
      <c r="A74" s="19"/>
      <c r="B74" s="40" t="s">
        <v>179</v>
      </c>
      <c r="C74" s="24" t="s">
        <v>180</v>
      </c>
      <c r="D74" s="24" t="s">
        <v>45</v>
      </c>
      <c r="E74" s="21"/>
      <c r="F74" s="49"/>
      <c r="G74" s="49"/>
      <c r="H74" s="21"/>
      <c r="I74" s="21"/>
      <c r="J74" s="21"/>
      <c r="K74" s="22"/>
    </row>
    <row r="75" spans="1:11" ht="48" customHeight="1">
      <c r="A75" s="19"/>
      <c r="B75" s="40" t="s">
        <v>179</v>
      </c>
      <c r="C75" s="24" t="s">
        <v>166</v>
      </c>
      <c r="D75" s="24" t="s">
        <v>181</v>
      </c>
      <c r="E75" s="25">
        <v>96.849091217577566</v>
      </c>
      <c r="F75" s="50">
        <v>104.49062476681837</v>
      </c>
      <c r="G75" s="50">
        <v>82.376025797604512</v>
      </c>
      <c r="H75" s="25">
        <v>99.310864649510066</v>
      </c>
      <c r="I75" s="25">
        <v>96.723970158936112</v>
      </c>
      <c r="J75" s="25">
        <v>94.213440451633915</v>
      </c>
      <c r="K75" s="26" t="s">
        <v>182</v>
      </c>
    </row>
    <row r="76" spans="1:11" ht="33.75" customHeight="1">
      <c r="A76" s="19"/>
      <c r="B76" s="40" t="s">
        <v>179</v>
      </c>
      <c r="C76" s="24" t="s">
        <v>169</v>
      </c>
      <c r="D76" s="24" t="s">
        <v>170</v>
      </c>
      <c r="E76" s="25">
        <v>0.20157880966611974</v>
      </c>
      <c r="F76" s="50">
        <v>0.20157867595178969</v>
      </c>
      <c r="G76" s="50">
        <v>0.20112030322844335</v>
      </c>
      <c r="H76" s="25">
        <v>0.18966486286035455</v>
      </c>
      <c r="I76" s="25">
        <v>0.18397308954536679</v>
      </c>
      <c r="J76" s="25">
        <v>0.17845514485941943</v>
      </c>
      <c r="K76" s="26" t="s">
        <v>183</v>
      </c>
    </row>
    <row r="77" spans="1:11" ht="48" customHeight="1">
      <c r="A77" s="19"/>
      <c r="B77" s="40" t="s">
        <v>179</v>
      </c>
      <c r="C77" s="24" t="s">
        <v>172</v>
      </c>
      <c r="D77" s="24" t="s">
        <v>184</v>
      </c>
      <c r="E77" s="25">
        <v>1.8291658713494947</v>
      </c>
      <c r="F77" s="50">
        <v>1.8383771625928724</v>
      </c>
      <c r="G77" s="50">
        <v>1.8440787641147605</v>
      </c>
      <c r="H77" s="25">
        <v>1.7476041778830627</v>
      </c>
      <c r="I77" s="25">
        <v>1.7018056006054707</v>
      </c>
      <c r="J77" s="25">
        <v>1.657583324286179</v>
      </c>
      <c r="K77" s="26" t="s">
        <v>185</v>
      </c>
    </row>
    <row r="78" spans="1:11" ht="48" customHeight="1">
      <c r="A78" s="19"/>
      <c r="B78" s="40" t="s">
        <v>179</v>
      </c>
      <c r="C78" s="24" t="s">
        <v>175</v>
      </c>
      <c r="D78" s="24" t="s">
        <v>184</v>
      </c>
      <c r="E78" s="25">
        <v>1.9338720281648325</v>
      </c>
      <c r="F78" s="50">
        <v>1.9795119975269433</v>
      </c>
      <c r="G78" s="50">
        <v>1.9746737802918297</v>
      </c>
      <c r="H78" s="25">
        <v>1.8811241520404867</v>
      </c>
      <c r="I78" s="25">
        <v>1.8326305546545574</v>
      </c>
      <c r="J78" s="25">
        <v>1.7848224948431224</v>
      </c>
      <c r="K78" s="26" t="s">
        <v>186</v>
      </c>
    </row>
    <row r="79" spans="1:11" ht="48" customHeight="1">
      <c r="A79" s="19"/>
      <c r="B79" s="40" t="s">
        <v>179</v>
      </c>
      <c r="C79" s="24" t="s">
        <v>177</v>
      </c>
      <c r="D79" s="24" t="s">
        <v>184</v>
      </c>
      <c r="E79" s="25">
        <v>0</v>
      </c>
      <c r="F79" s="50">
        <v>0</v>
      </c>
      <c r="G79" s="50">
        <v>0</v>
      </c>
      <c r="H79" s="25">
        <v>0</v>
      </c>
      <c r="I79" s="25">
        <v>0</v>
      </c>
      <c r="J79" s="25">
        <v>0</v>
      </c>
      <c r="K79" s="26" t="s">
        <v>187</v>
      </c>
    </row>
  </sheetData>
  <mergeCells count="23">
    <mergeCell ref="B74:B79"/>
    <mergeCell ref="B7:D7"/>
    <mergeCell ref="K5:K6"/>
    <mergeCell ref="B5:C6"/>
    <mergeCell ref="B1:K1"/>
    <mergeCell ref="B35:D35"/>
    <mergeCell ref="B26:D26"/>
    <mergeCell ref="C2:J2"/>
    <mergeCell ref="B53:D53"/>
    <mergeCell ref="B22:D22"/>
    <mergeCell ref="E5:J5"/>
    <mergeCell ref="B67:D67"/>
    <mergeCell ref="B58:D58"/>
    <mergeCell ref="B48:B49"/>
    <mergeCell ref="B45:D45"/>
    <mergeCell ref="C3:J3"/>
    <mergeCell ref="B36:B39"/>
    <mergeCell ref="B68:B73"/>
    <mergeCell ref="B15:B21"/>
    <mergeCell ref="B50:B52"/>
    <mergeCell ref="B42:D42"/>
    <mergeCell ref="B46:B47"/>
    <mergeCell ref="D5:D6"/>
  </mergeCells>
  <pageMargins left="0.39" right="0.2" top="0.39" bottom="0.39" header="0.39" footer="0.39"/>
  <pageSetup paperSize="9" scale="60" fitToHeight="0" orientation="landscape" r:id="rId1"/>
  <headerFooter>
    <oddFooter>&amp;L&amp;"Tahoma"&amp;8 Время печати: &amp;D &amp;T&amp;R&amp;"Tahoma"&amp;8 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ТИПОВАЯ ФОРМА ДОКЛАДА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Чупина</dc:creator>
  <cp:lastModifiedBy>Чупина</cp:lastModifiedBy>
  <cp:lastPrinted>2018-04-28T05:12:56Z</cp:lastPrinted>
  <dcterms:created xsi:type="dcterms:W3CDTF">2018-04-28T05:15:13Z</dcterms:created>
  <dcterms:modified xsi:type="dcterms:W3CDTF">2018-04-28T05:15:14Z</dcterms:modified>
</cp:coreProperties>
</file>